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7668" yWindow="-192" windowWidth="17316" windowHeight="12888"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9-10)'!$A$1:$F$27</definedName>
    <definedName name="_xlnm.Print_Area" localSheetId="2">'Grain Metrics 1 (item 7)'!$A$1:$E$36</definedName>
    <definedName name="_xlnm.Print_Area" localSheetId="3">'Grain Metrics 2 (item 8)'!$A$1:$G$37</definedName>
    <definedName name="_xlnm.Print_Area" localSheetId="0">'Service Metrics (items 1-2)'!$A$1:$F$38</definedName>
    <definedName name="_xlnm.Print_Area" localSheetId="1">'Service Metrics (items 3-6)'!$A$1:$H$63</definedName>
  </definedNames>
  <calcPr calcId="145621"/>
</workbook>
</file>

<file path=xl/calcChain.xml><?xml version="1.0" encoding="utf-8"?>
<calcChain xmlns="http://schemas.openxmlformats.org/spreadsheetml/2006/main">
  <c r="H36" i="6" l="1"/>
  <c r="H37" i="6"/>
  <c r="H38" i="6"/>
  <c r="H39" i="6"/>
  <c r="H40" i="6"/>
  <c r="H41" i="6"/>
  <c r="H42" i="6"/>
  <c r="H35" i="6"/>
  <c r="F43" i="6"/>
  <c r="E43" i="6"/>
  <c r="D43" i="6"/>
  <c r="C43" i="6"/>
  <c r="B43" i="6"/>
  <c r="E4" i="5"/>
  <c r="E3" i="5"/>
  <c r="B3" i="5"/>
  <c r="A3" i="5"/>
  <c r="E4" i="3"/>
  <c r="E3" i="3"/>
  <c r="B3" i="3"/>
  <c r="A3" i="3"/>
  <c r="E4" i="2"/>
  <c r="E3" i="2"/>
  <c r="E4" i="6"/>
  <c r="E3" i="6"/>
  <c r="B3" i="6"/>
  <c r="A3" i="6"/>
  <c r="B3" i="2"/>
  <c r="A3" i="2"/>
  <c r="B14" i="6" l="1"/>
  <c r="H43" i="6"/>
  <c r="G32" i="3"/>
  <c r="F32" i="3"/>
  <c r="D32" i="3"/>
  <c r="B32" i="3"/>
  <c r="D32" i="2"/>
  <c r="C32" i="2"/>
  <c r="B32" i="2"/>
</calcChain>
</file>

<file path=xl/sharedStrings.xml><?xml version="1.0" encoding="utf-8"?>
<sst xmlns="http://schemas.openxmlformats.org/spreadsheetml/2006/main" count="215" uniqueCount="144">
  <si>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</si>
  <si>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</si>
  <si>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</si>
  <si>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</si>
  <si>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</si>
  <si>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</si>
  <si>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</si>
  <si>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</si>
  <si>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</si>
  <si>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</si>
  <si>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</si>
  <si>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</si>
  <si>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</si>
  <si>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</si>
  <si>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</si>
  <si>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</si>
  <si>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</si>
  <si>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</si>
  <si>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</si>
  <si>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</si>
  <si>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</si>
  <si>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</si>
  <si>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</si>
  <si>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</si>
  <si>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</si>
  <si>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</si>
  <si>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</si>
  <si>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</si>
  <si>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</si>
  <si>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</si>
  <si>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</si>
  <si>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</si>
  <si>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</si>
  <si>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</si>
  <si>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</si>
  <si>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</si>
  <si>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</si>
  <si>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</si>
  <si>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</si>
  <si>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</si>
  <si>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</si>
  <si>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</si>
  <si>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</si>
  <si>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</si>
  <si>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</si>
  <si>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</si>
  <si>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</si>
  <si>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</si>
  <si>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</si>
  <si>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</si>
  <si>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</si>
  <si>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</si>
  <si>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</si>
  <si>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</si>
  <si>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</si>
  <si>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</si>
  <si>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</si>
  <si>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</si>
  <si>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</si>
  <si>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</si>
  <si>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</si>
  <si>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</si>
  <si>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</si>
  <si>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</si>
  <si>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</si>
  <si>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</si>
  <si>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</si>
  <si>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</si>
  <si>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</si>
  <si>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</si>
  <si>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</si>
  <si>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</si>
  <si>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</si>
  <si>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</si>
  <si>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</si>
  <si>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</si>
  <si>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</si>
  <si>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</si>
  <si>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</si>
  <si>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</si>
  <si>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</si>
  <si>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</si>
  <si>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</si>
  <si>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</si>
  <si>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</si>
  <si>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</si>
  <si>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</si>
  <si>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</si>
  <si>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</si>
  <si>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</si>
  <si>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</si>
  <si>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</si>
  <si>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</si>
  <si>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</si>
  <si>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</si>
  <si>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</si>
  <si>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</si>
  <si>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</si>
  <si>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</si>
  <si>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</si>
  <si>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</si>
  <si>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</si>
  <si>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Under Development</t>
  </si>
  <si>
    <t>AR/TX</t>
  </si>
  <si>
    <t>CA/AZ</t>
  </si>
  <si>
    <t>Gulf</t>
  </si>
  <si>
    <t>Mexico</t>
  </si>
  <si>
    <t>PNW</t>
  </si>
  <si>
    <t>Other Domestic</t>
  </si>
  <si>
    <r>
      <t xml:space="preserve">Loadings Average
</t>
    </r>
    <r>
      <rPr>
        <b/>
        <sz val="11"/>
        <rFont val="Calibri"/>
        <family val="2"/>
        <scheme val="minor"/>
      </rPr>
      <t>Current Week</t>
    </r>
  </si>
  <si>
    <t>Trip Performance
Previous Four Weeks</t>
  </si>
  <si>
    <t xml:space="preserve">Methodology:  </t>
  </si>
  <si>
    <t xml:space="preserve">intermediate terminal time.  Excludes the following train categories:  yard, local, passenger, foreign, and </t>
  </si>
  <si>
    <t>maintenance of way.</t>
  </si>
  <si>
    <t xml:space="preserve">AAR train speed measure.  Calculated by dividing train-miles by total hours from origin to destination, less </t>
  </si>
  <si>
    <t>AAR terminal dwell measure.  Average hours a car resides at the specified terminal location.  Begins with train</t>
  </si>
  <si>
    <t>arrival, customer release, or interchange receipt.  Ends with train departure, customer placement (actual or</t>
  </si>
  <si>
    <t>AAR cars on line measure.  Calculated by AAR using Railinc data.  Average daily inventory of all freight cars in revenue fleet regardless of location or status.  Includes cars</t>
  </si>
  <si>
    <t>located on shortline railroads, cars delivered to customer facilities and stored cars.  Excludes maintenance of way cars.  Articulated cars are counted as a single unit.</t>
  </si>
  <si>
    <t>constructive), interchange offering or delivery.  Excludes cars that move through a terminal on run-through  trains.</t>
  </si>
  <si>
    <t>Also excludes stored cars, bad ordered cars, and maintenance of way cars.</t>
  </si>
  <si>
    <t>interchange receipt, and ends with car placement at customer facility or interchange delivery.  Excludes cars in hold status (constructively placed, stored, bad order,</t>
  </si>
  <si>
    <t>yard and local trains.</t>
  </si>
  <si>
    <t>offered in interchange, etc.).  Excludes empty cars not billed to a specific consignee, non-revenue car movements, and cars billed to Union Pacific Railroad.  Excludes cars</t>
  </si>
  <si>
    <t>with no events reported during the past 28 days.  Articulated cars are counted as a single unit.  No car is counted more than once each week per car cycle.</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</si>
  <si>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</si>
  <si>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</si>
  <si>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</si>
  <si>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</si>
  <si>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</si>
  <si>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Cumulative weekly number, based on daily snapshots of freight cars in revenue service that have not moved for 48+ hours.  Begins with pull from customer facility or</t>
  </si>
  <si>
    <t>cycle is measured from loaded release to empty release.  An empty cycle is measured from empty release to loaded release.  The</t>
  </si>
  <si>
    <t>average cycle times are calculated for all cycles that closed during the 4-week reporting period.  Union Pacific currently has two</t>
  </si>
  <si>
    <t>shuttle sets dedicated to a routine inspection and preventative maintenance program. That shop time is included in our measure.</t>
  </si>
  <si>
    <t>Average trips per shuttle set per month = 720 hours per month / (Average loaded cycle hours + Average empty cycle hours).  A loaded</t>
  </si>
  <si>
    <t>Railroad: Union Pacific</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</si>
  <si>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includes unfilled guaranteed orders from prior half-month periods plus all unfilled guaranteed orders</t>
    </r>
  </si>
  <si>
    <t>Customer, Foreign Road, Incidents/Weather, Other</t>
  </si>
  <si>
    <r>
      <t xml:space="preserve">for the current half.  </t>
    </r>
    <r>
      <rPr>
        <b/>
        <u/>
        <sz val="10"/>
        <color rgb="FF002060"/>
        <rFont val="Arial"/>
        <family val="2"/>
      </rPr>
      <t>Average number of days late for outstanding orders</t>
    </r>
    <r>
      <rPr>
        <b/>
        <sz val="10"/>
        <color rgb="FF002060"/>
        <rFont val="Arial"/>
        <family val="2"/>
      </rPr>
      <t>:  Union Pacific is implementing a process to report this data going forward, but we are unable to provide reliable</t>
    </r>
  </si>
  <si>
    <t>freight cars.  Excludes trains received in interchange from another railroad and intermodal trains.  Union Pacific is implementing a process to report origin dwell time for</t>
  </si>
  <si>
    <t>automotive trains, but we are unable to provide reliable information at this time.</t>
  </si>
  <si>
    <t>Measured at origin, from customer release to train departure.  Release time is based on the last cut of five or more cars.  Includes trains transporting both loaded and empty</t>
  </si>
  <si>
    <r>
      <t xml:space="preserve">information at this time.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Union Pacific is implementing a process </t>
    </r>
  </si>
  <si>
    <t xml:space="preserve">to report this data going forward, but we are unable to provide reliable informatin at this time.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</si>
</sst>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5" x14ac:knownFonts="1">
    <font>
      <sz val="10"/>
      <name val="Arial"/>
    </font>
    <font>
      <b/>
      <sz val="11"/>
      <color theme="1"/>
      <name val="Calibri"/>
      <family val="2"/>
      <scheme val="minor"/>
    </font>
    <font>
      <sz val="10"/>
      <color rgb="FF000000"/>
      <name val="Times New Roman"/>
      <family val="1"/>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
      <b/>
      <sz val="11"/>
      <name val="Calibri"/>
      <family val="2"/>
      <scheme val="minor"/>
    </font>
    <font>
      <b/>
      <sz val="9"/>
      <color indexed="8"/>
      <name val="Tahoma"/>
      <family val="2"/>
    </font>
    <font>
      <sz val="10"/>
      <name val="Arial"/>
      <family val="2"/>
    </font>
    <font>
      <b/>
      <sz val="11"/>
      <color rgb="FF002060"/>
      <name val="Calibri"/>
      <family val="2"/>
      <scheme val="minor"/>
    </font>
    <font>
      <b/>
      <sz val="10"/>
      <color rgb="FF002060"/>
      <name val="Arial"/>
      <family val="2"/>
    </font>
    <font>
      <b/>
      <u/>
      <sz val="10"/>
      <color rgb="FF00206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7" fillId="0" borderId="0" applyFont="0" applyFill="0" applyBorder="0" applyAlignment="0" applyProtection="0"/>
    <xf numFmtId="0" fontId="10" fillId="3" borderId="26">
      <alignment vertical="center"/>
    </xf>
  </cellStyleXfs>
  <cellXfs count="13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9" xfId="0" applyFont="1" applyFill="1" applyBorder="1" applyAlignment="1">
      <alignment horizontal="center" vertical="center"/>
    </xf>
    <xf numFmtId="0" fontId="1" fillId="0" borderId="0" xfId="0" applyFont="1" applyFill="1" applyBorder="1" applyAlignment="1">
      <alignment horizontal="center" vertical="center"/>
    </xf>
    <xf numFmtId="0" fontId="0" fillId="0" borderId="0" xfId="0" applyFill="1" applyBorder="1"/>
    <xf numFmtId="0" fontId="1" fillId="0" borderId="1" xfId="0"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2" applyNumberFormat="1" applyFont="1" applyBorder="1" applyAlignment="1">
      <alignment horizontal="center" vertical="center" wrapText="1"/>
    </xf>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2" xfId="0" applyNumberFormat="1" applyFont="1" applyBorder="1" applyAlignment="1">
      <alignment horizontal="center" vertical="center"/>
    </xf>
    <xf numFmtId="0" fontId="5"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1" fillId="0" borderId="13" xfId="0" applyFont="1" applyFill="1" applyBorder="1" applyAlignment="1">
      <alignment horizontal="center" vertical="center" wrapText="1"/>
    </xf>
    <xf numFmtId="0" fontId="6" fillId="0" borderId="0" xfId="0" applyFont="1" applyBorder="1" applyAlignment="1">
      <alignment wrapText="1"/>
    </xf>
    <xf numFmtId="0" fontId="8" fillId="0" borderId="2" xfId="0" applyFont="1" applyBorder="1" applyAlignment="1">
      <alignment horizontal="left"/>
    </xf>
    <xf numFmtId="49" fontId="11" fillId="0" borderId="1" xfId="0" applyNumberFormat="1" applyFont="1" applyBorder="1" applyAlignment="1">
      <alignment vertical="top"/>
    </xf>
    <xf numFmtId="0" fontId="8" fillId="0" borderId="1" xfId="0" applyFont="1" applyBorder="1" applyAlignment="1">
      <alignment wrapText="1"/>
    </xf>
    <xf numFmtId="3" fontId="11" fillId="2" borderId="1" xfId="0" applyNumberFormat="1" applyFont="1" applyFill="1" applyBorder="1" applyAlignment="1">
      <alignment horizontal="center" vertical="center"/>
    </xf>
    <xf numFmtId="3" fontId="7" fillId="0" borderId="9" xfId="0" applyNumberFormat="1" applyFont="1" applyFill="1" applyBorder="1" applyAlignment="1">
      <alignment horizontal="center" vertical="center"/>
    </xf>
    <xf numFmtId="3" fontId="11" fillId="0" borderId="1" xfId="0" applyNumberFormat="1" applyFont="1" applyFill="1" applyBorder="1" applyAlignment="1">
      <alignment horizontal="center" vertical="center"/>
    </xf>
    <xf numFmtId="3" fontId="7" fillId="2" borderId="1" xfId="0" applyNumberFormat="1" applyFont="1" applyFill="1" applyBorder="1" applyAlignment="1">
      <alignment horizontal="center" vertical="center"/>
    </xf>
    <xf numFmtId="3" fontId="11" fillId="0" borderId="1" xfId="0" applyNumberFormat="1" applyFont="1" applyBorder="1" applyAlignment="1">
      <alignment horizontal="center" vertical="center"/>
    </xf>
    <xf numFmtId="164" fontId="0" fillId="0" borderId="0" xfId="0" applyNumberFormat="1"/>
    <xf numFmtId="164" fontId="1" fillId="0" borderId="5" xfId="0" applyNumberFormat="1" applyFont="1" applyBorder="1" applyAlignment="1">
      <alignment horizontal="center" vertical="center" wrapText="1"/>
    </xf>
    <xf numFmtId="164" fontId="0" fillId="0" borderId="0" xfId="0" applyNumberFormat="1" applyFill="1" applyBorder="1"/>
    <xf numFmtId="0" fontId="1" fillId="0" borderId="16" xfId="0" applyFont="1" applyBorder="1" applyAlignment="1">
      <alignment horizontal="center" vertical="center"/>
    </xf>
    <xf numFmtId="0" fontId="1" fillId="0" borderId="0" xfId="0" applyFont="1" applyBorder="1" applyAlignment="1">
      <alignment horizontal="center" vertical="center"/>
    </xf>
    <xf numFmtId="3" fontId="7" fillId="2" borderId="9" xfId="0" applyNumberFormat="1" applyFont="1" applyFill="1" applyBorder="1" applyAlignment="1">
      <alignment horizontal="center" vertical="center"/>
    </xf>
    <xf numFmtId="0" fontId="5" fillId="0" borderId="0" xfId="0" applyFont="1" applyBorder="1" applyAlignment="1">
      <alignment horizontal="center" vertical="center"/>
    </xf>
    <xf numFmtId="0" fontId="8" fillId="0" borderId="0" xfId="0" applyFont="1" applyBorder="1" applyAlignment="1">
      <alignment wrapText="1"/>
    </xf>
    <xf numFmtId="164" fontId="0" fillId="0" borderId="0" xfId="0" applyNumberFormat="1" applyBorder="1" applyAlignment="1">
      <alignment horizontal="right" vertical="center" wrapText="1"/>
    </xf>
    <xf numFmtId="2" fontId="0" fillId="0" borderId="0" xfId="0" applyNumberFormat="1" applyBorder="1" applyAlignment="1"/>
    <xf numFmtId="0" fontId="0" fillId="0" borderId="0" xfId="0" applyBorder="1" applyAlignment="1"/>
    <xf numFmtId="3" fontId="0" fillId="0" borderId="0" xfId="0" applyNumberFormat="1" applyBorder="1" applyAlignment="1"/>
    <xf numFmtId="0" fontId="12" fillId="0" borderId="0" xfId="0" applyFont="1" applyBorder="1" applyAlignment="1"/>
    <xf numFmtId="164" fontId="13" fillId="0" borderId="0" xfId="0" applyNumberFormat="1" applyFont="1" applyBorder="1" applyAlignment="1">
      <alignment horizontal="left" vertical="center"/>
    </xf>
    <xf numFmtId="164" fontId="13" fillId="0" borderId="0" xfId="0" applyNumberFormat="1" applyFont="1" applyFill="1" applyBorder="1" applyAlignment="1">
      <alignment horizontal="left" vertical="center"/>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4" fontId="1" fillId="0" borderId="20" xfId="0" applyNumberFormat="1" applyFont="1" applyBorder="1" applyAlignment="1">
      <alignment horizontal="right" vertical="top" wrapText="1"/>
    </xf>
    <xf numFmtId="49" fontId="0" fillId="0" borderId="32" xfId="0" applyNumberFormat="1" applyBorder="1" applyAlignment="1">
      <alignment horizontal="left" vertical="top"/>
    </xf>
    <xf numFmtId="49" fontId="0" fillId="0" borderId="19" xfId="0" applyNumberFormat="1" applyBorder="1" applyAlignment="1">
      <alignment horizontal="left" vertical="top"/>
    </xf>
    <xf numFmtId="49" fontId="0" fillId="0" borderId="17" xfId="0" applyNumberFormat="1" applyBorder="1" applyAlignment="1">
      <alignment horizontal="left" vertical="top"/>
    </xf>
    <xf numFmtId="49" fontId="0" fillId="0" borderId="37" xfId="0" applyNumberFormat="1" applyBorder="1" applyAlignment="1">
      <alignment vertical="top"/>
    </xf>
    <xf numFmtId="3" fontId="1" fillId="0" borderId="1" xfId="0" applyNumberFormat="1" applyFont="1" applyFill="1" applyBorder="1" applyAlignment="1">
      <alignment horizontal="center" vertical="center"/>
    </xf>
    <xf numFmtId="3" fontId="0" fillId="0" borderId="2" xfId="0" applyNumberFormat="1" applyFill="1" applyBorder="1" applyAlignment="1">
      <alignment horizontal="right" vertical="center" wrapText="1" indent="4"/>
    </xf>
    <xf numFmtId="3" fontId="0" fillId="0" borderId="1" xfId="0" applyNumberFormat="1" applyFill="1" applyBorder="1" applyAlignment="1">
      <alignment horizontal="right" vertical="center" wrapText="1" indent="4"/>
    </xf>
    <xf numFmtId="3" fontId="0" fillId="0" borderId="0" xfId="0" applyNumberFormat="1"/>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5"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16" xfId="0" applyFont="1" applyBorder="1" applyAlignment="1">
      <alignment horizontal="center" vertical="center" wrapText="1"/>
    </xf>
    <xf numFmtId="3" fontId="11" fillId="4" borderId="27" xfId="0" applyNumberFormat="1" applyFont="1" applyFill="1" applyBorder="1" applyAlignment="1">
      <alignment horizontal="center" vertical="center"/>
    </xf>
    <xf numFmtId="3" fontId="0" fillId="4" borderId="28" xfId="0" applyNumberFormat="1" applyFill="1" applyBorder="1" applyAlignment="1">
      <alignment horizontal="center" vertical="center"/>
    </xf>
    <xf numFmtId="3" fontId="0" fillId="4" borderId="2" xfId="0" applyNumberFormat="1" applyFill="1" applyBorder="1" applyAlignment="1">
      <alignment horizontal="center" vertical="center"/>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3" fillId="0" borderId="3" xfId="0" applyFont="1" applyBorder="1" applyAlignment="1">
      <alignment horizontal="left" vertical="center" wrapText="1"/>
    </xf>
    <xf numFmtId="0" fontId="3" fillId="0" borderId="6" xfId="0" applyFont="1" applyBorder="1" applyAlignment="1">
      <alignment horizontal="left" vertical="center" wrapText="1"/>
    </xf>
    <xf numFmtId="0" fontId="0" fillId="0" borderId="4" xfId="0" applyBorder="1" applyAlignment="1">
      <alignment wrapText="1"/>
    </xf>
    <xf numFmtId="164" fontId="11" fillId="2" borderId="27" xfId="0" applyNumberFormat="1" applyFont="1" applyFill="1" applyBorder="1" applyAlignment="1">
      <alignment horizontal="center" vertical="center"/>
    </xf>
    <xf numFmtId="0" fontId="0" fillId="0" borderId="28" xfId="0" applyBorder="1" applyAlignment="1">
      <alignment horizontal="center" vertical="center"/>
    </xf>
    <xf numFmtId="0" fontId="0" fillId="0" borderId="2" xfId="0" applyBorder="1" applyAlignment="1">
      <alignment horizontal="center" vertical="center"/>
    </xf>
    <xf numFmtId="0" fontId="3" fillId="0" borderId="4" xfId="0" applyFont="1" applyBorder="1" applyAlignment="1">
      <alignment horizontal="left" vertical="center" wrapText="1"/>
    </xf>
    <xf numFmtId="0" fontId="1" fillId="0" borderId="29" xfId="0" applyFont="1" applyBorder="1" applyAlignment="1">
      <alignment horizontal="center" vertical="center" wrapText="1"/>
    </xf>
    <xf numFmtId="164" fontId="0" fillId="0" borderId="30" xfId="0" applyNumberFormat="1" applyBorder="1" applyAlignment="1">
      <alignment horizontal="center" vertical="center"/>
    </xf>
    <xf numFmtId="164" fontId="0" fillId="0" borderId="31" xfId="0" applyNumberFormat="1" applyBorder="1" applyAlignment="1">
      <alignment horizontal="center" vertical="center"/>
    </xf>
    <xf numFmtId="164" fontId="0" fillId="0" borderId="33" xfId="0" applyNumberFormat="1" applyBorder="1" applyAlignment="1">
      <alignment horizontal="center" vertical="center"/>
    </xf>
    <xf numFmtId="164" fontId="0" fillId="0" borderId="34" xfId="0" applyNumberFormat="1" applyBorder="1" applyAlignment="1">
      <alignment horizontal="center" vertical="center"/>
    </xf>
    <xf numFmtId="164" fontId="0" fillId="0" borderId="35" xfId="0" applyNumberFormat="1" applyBorder="1" applyAlignment="1">
      <alignment horizontal="center" vertical="center"/>
    </xf>
    <xf numFmtId="164" fontId="0" fillId="0" borderId="36" xfId="0" applyNumberFormat="1" applyBorder="1" applyAlignment="1">
      <alignment horizontal="center" vertical="center"/>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showGridLines="0" tabSelected="1" zoomScaleNormal="100" workbookViewId="0">
      <selection activeCell="A5" sqref="A5:B5"/>
    </sheetView>
  </sheetViews>
  <sheetFormatPr defaultRowHeight="13.2" x14ac:dyDescent="0.25"/>
  <cols>
    <col min="1" max="1" width="25.6640625" customWidth="1"/>
    <col min="2" max="6" width="20.6640625" customWidth="1"/>
  </cols>
  <sheetData>
    <row r="1" spans="1:6" ht="39" customHeight="1" thickBot="1" x14ac:dyDescent="0.3">
      <c r="A1" s="101" t="s">
        <v>54</v>
      </c>
      <c r="B1" s="102"/>
      <c r="C1" s="102"/>
      <c r="D1" s="102"/>
      <c r="E1" s="102"/>
      <c r="F1" s="103"/>
    </row>
    <row r="2" spans="1:6" ht="14.25" customHeight="1" thickBot="1" x14ac:dyDescent="0.3">
      <c r="A2" s="56"/>
      <c r="B2" s="57"/>
      <c r="C2" s="57"/>
      <c r="D2" s="57"/>
      <c r="E2" s="57"/>
      <c r="F2" s="58"/>
    </row>
    <row r="3" spans="1:6" ht="15" customHeight="1" x14ac:dyDescent="0.3">
      <c r="A3" s="99" t="s">
        <v>135</v>
      </c>
      <c r="B3" s="104" t="s">
        <v>66</v>
      </c>
      <c r="C3" s="104" t="s">
        <v>67</v>
      </c>
      <c r="D3" s="39" t="s">
        <v>55</v>
      </c>
      <c r="E3" s="36">
        <v>41930</v>
      </c>
    </row>
    <row r="4" spans="1:6" ht="15" thickBot="1" x14ac:dyDescent="0.35">
      <c r="A4" s="100"/>
      <c r="B4" s="105"/>
      <c r="C4" s="105"/>
      <c r="D4" s="38" t="s">
        <v>68</v>
      </c>
      <c r="E4" s="37">
        <v>41936</v>
      </c>
    </row>
    <row r="5" spans="1:6" ht="41.25" customHeight="1" thickBot="1" x14ac:dyDescent="0.35">
      <c r="A5" s="95" t="s">
        <v>73</v>
      </c>
      <c r="B5" s="98"/>
      <c r="C5" s="31"/>
      <c r="D5" s="19"/>
      <c r="E5" s="3"/>
      <c r="F5" s="19"/>
    </row>
    <row r="6" spans="1:6" ht="15.75" customHeight="1" x14ac:dyDescent="0.25">
      <c r="A6" s="33" t="s">
        <v>0</v>
      </c>
      <c r="B6" s="42">
        <v>29.8</v>
      </c>
      <c r="C6" s="28"/>
      <c r="D6" s="28"/>
      <c r="E6" s="3"/>
      <c r="F6" s="18"/>
    </row>
    <row r="7" spans="1:6" ht="14.4" x14ac:dyDescent="0.3">
      <c r="A7" s="63" t="s">
        <v>5</v>
      </c>
      <c r="B7" s="43">
        <v>20.5</v>
      </c>
      <c r="C7" s="28"/>
      <c r="D7" s="28"/>
      <c r="E7" s="3"/>
      <c r="F7" s="18"/>
    </row>
    <row r="8" spans="1:6" x14ac:dyDescent="0.25">
      <c r="A8" s="34" t="s">
        <v>4</v>
      </c>
      <c r="B8" s="43">
        <v>23.3</v>
      </c>
      <c r="C8" s="28"/>
      <c r="D8" s="28"/>
      <c r="E8" s="3"/>
      <c r="F8" s="18"/>
    </row>
    <row r="9" spans="1:6" x14ac:dyDescent="0.25">
      <c r="A9" s="34" t="s">
        <v>3</v>
      </c>
      <c r="B9" s="43">
        <v>24.3</v>
      </c>
      <c r="C9" s="28"/>
      <c r="D9" s="28"/>
      <c r="E9" s="3"/>
      <c r="F9" s="18"/>
    </row>
    <row r="10" spans="1:6" ht="14.4" x14ac:dyDescent="0.3">
      <c r="A10" s="63" t="s">
        <v>2</v>
      </c>
      <c r="B10" s="43">
        <v>21.2</v>
      </c>
      <c r="C10" s="28"/>
      <c r="D10" s="28"/>
      <c r="E10" s="3"/>
      <c r="F10" s="18"/>
    </row>
    <row r="11" spans="1:6" ht="14.4" x14ac:dyDescent="0.3">
      <c r="A11" s="63" t="s">
        <v>1</v>
      </c>
      <c r="B11" s="43">
        <v>20.6</v>
      </c>
      <c r="C11" s="28"/>
      <c r="D11" s="28"/>
      <c r="E11" s="3"/>
      <c r="F11" s="18"/>
    </row>
    <row r="12" spans="1:6" x14ac:dyDescent="0.25">
      <c r="A12" s="34" t="s">
        <v>6</v>
      </c>
      <c r="B12" s="43">
        <v>20.9</v>
      </c>
      <c r="C12" s="28"/>
      <c r="D12" s="28"/>
      <c r="E12" s="3"/>
      <c r="F12" s="18"/>
    </row>
    <row r="13" spans="1:6" ht="14.4" x14ac:dyDescent="0.3">
      <c r="A13" s="63" t="s">
        <v>7</v>
      </c>
      <c r="B13" s="43">
        <v>18.3</v>
      </c>
      <c r="C13" s="28"/>
      <c r="D13" s="28"/>
      <c r="E13" s="3"/>
      <c r="F13" s="18"/>
    </row>
    <row r="14" spans="1:6" ht="14.4" x14ac:dyDescent="0.3">
      <c r="A14" s="76"/>
      <c r="B14" s="77"/>
      <c r="C14" s="28"/>
      <c r="D14" s="28"/>
      <c r="E14" s="3"/>
      <c r="F14" s="18"/>
    </row>
    <row r="15" spans="1:6" x14ac:dyDescent="0.25">
      <c r="A15" s="82" t="s">
        <v>111</v>
      </c>
      <c r="B15" s="82" t="s">
        <v>114</v>
      </c>
      <c r="C15" s="78"/>
      <c r="D15" s="78"/>
      <c r="E15" s="79"/>
      <c r="F15" s="80"/>
    </row>
    <row r="16" spans="1:6" ht="14.4" x14ac:dyDescent="0.3">
      <c r="A16" s="81"/>
      <c r="B16" s="82" t="s">
        <v>112</v>
      </c>
      <c r="C16" s="78"/>
      <c r="D16" s="78"/>
      <c r="E16" s="79"/>
      <c r="F16" s="80"/>
    </row>
    <row r="17" spans="1:6" ht="14.4" x14ac:dyDescent="0.3">
      <c r="A17" s="76"/>
      <c r="B17" s="82" t="s">
        <v>113</v>
      </c>
      <c r="C17" s="28"/>
      <c r="D17" s="28"/>
      <c r="E17" s="3"/>
      <c r="F17" s="18"/>
    </row>
    <row r="18" spans="1:6" ht="13.8" thickBot="1" x14ac:dyDescent="0.3">
      <c r="A18" s="3"/>
      <c r="B18" s="45"/>
      <c r="C18" s="3"/>
      <c r="D18" s="3"/>
      <c r="E18" s="3"/>
      <c r="F18" s="18"/>
    </row>
    <row r="19" spans="1:6" ht="15" thickBot="1" x14ac:dyDescent="0.3">
      <c r="A19" s="95" t="s">
        <v>61</v>
      </c>
      <c r="B19" s="96"/>
      <c r="C19" s="23"/>
      <c r="D19" s="16"/>
    </row>
    <row r="20" spans="1:6" ht="39" customHeight="1" thickBot="1" x14ac:dyDescent="0.3">
      <c r="A20" s="97"/>
      <c r="B20" s="98"/>
      <c r="C20" s="29"/>
      <c r="D20" s="22"/>
    </row>
    <row r="21" spans="1:6" ht="17.25" customHeight="1" x14ac:dyDescent="0.25">
      <c r="A21" s="40" t="s">
        <v>62</v>
      </c>
      <c r="B21" s="46">
        <v>28.7</v>
      </c>
      <c r="C21" s="26"/>
      <c r="D21" s="26"/>
    </row>
    <row r="22" spans="1:6" ht="21" customHeight="1" thickBot="1" x14ac:dyDescent="0.3">
      <c r="A22" s="25"/>
      <c r="B22" s="25"/>
      <c r="C22" s="26"/>
      <c r="D22" s="26"/>
    </row>
    <row r="23" spans="1:6" ht="49.5" customHeight="1" thickBot="1" x14ac:dyDescent="0.3">
      <c r="A23" s="95" t="s">
        <v>74</v>
      </c>
      <c r="B23" s="96"/>
      <c r="C23" s="29"/>
      <c r="D23" s="22"/>
    </row>
    <row r="24" spans="1:6" ht="14.4" x14ac:dyDescent="0.3">
      <c r="A24" s="61" t="s">
        <v>92</v>
      </c>
      <c r="B24" s="43">
        <v>37.6</v>
      </c>
      <c r="C24" s="26"/>
      <c r="D24" s="26"/>
    </row>
    <row r="25" spans="1:6" x14ac:dyDescent="0.25">
      <c r="A25" s="35" t="s">
        <v>93</v>
      </c>
      <c r="B25" s="43">
        <v>31.8</v>
      </c>
      <c r="C25" s="26"/>
      <c r="D25" s="26"/>
    </row>
    <row r="26" spans="1:6" x14ac:dyDescent="0.25">
      <c r="A26" s="35" t="s">
        <v>94</v>
      </c>
      <c r="B26" s="43">
        <v>34.9</v>
      </c>
      <c r="C26" s="26"/>
      <c r="D26" s="26"/>
    </row>
    <row r="27" spans="1:6" x14ac:dyDescent="0.25">
      <c r="A27" s="35" t="s">
        <v>95</v>
      </c>
      <c r="B27" s="43">
        <v>28.5</v>
      </c>
      <c r="C27" s="26"/>
      <c r="D27" s="26"/>
    </row>
    <row r="28" spans="1:6" x14ac:dyDescent="0.25">
      <c r="A28" s="35" t="s">
        <v>96</v>
      </c>
      <c r="B28" s="43">
        <v>25.8</v>
      </c>
      <c r="C28" s="26"/>
      <c r="D28" s="26"/>
    </row>
    <row r="29" spans="1:6" x14ac:dyDescent="0.25">
      <c r="A29" s="35" t="s">
        <v>97</v>
      </c>
      <c r="B29" s="44">
        <v>30.3</v>
      </c>
      <c r="C29" s="26"/>
      <c r="D29" s="26"/>
    </row>
    <row r="30" spans="1:6" x14ac:dyDescent="0.25">
      <c r="A30" s="35" t="s">
        <v>98</v>
      </c>
      <c r="B30" s="43">
        <v>39.5</v>
      </c>
      <c r="C30" s="26"/>
      <c r="D30" s="26"/>
    </row>
    <row r="31" spans="1:6" x14ac:dyDescent="0.25">
      <c r="A31" s="35" t="s">
        <v>99</v>
      </c>
      <c r="B31" s="43">
        <v>28.2</v>
      </c>
      <c r="C31" s="26"/>
      <c r="D31" s="26"/>
    </row>
    <row r="32" spans="1:6" x14ac:dyDescent="0.25">
      <c r="A32" s="35" t="s">
        <v>100</v>
      </c>
      <c r="B32" s="43">
        <v>32.299999999999997</v>
      </c>
      <c r="C32" s="26"/>
      <c r="D32" s="26"/>
    </row>
    <row r="33" spans="1:4" x14ac:dyDescent="0.25">
      <c r="A33" s="35" t="s">
        <v>101</v>
      </c>
      <c r="B33" s="43">
        <v>30.5</v>
      </c>
      <c r="C33" s="26"/>
      <c r="D33" s="26"/>
    </row>
    <row r="35" spans="1:4" x14ac:dyDescent="0.25">
      <c r="A35" s="82" t="s">
        <v>111</v>
      </c>
      <c r="B35" s="82" t="s">
        <v>115</v>
      </c>
    </row>
    <row r="36" spans="1:4" ht="14.4" x14ac:dyDescent="0.3">
      <c r="A36" s="81"/>
      <c r="B36" s="82" t="s">
        <v>116</v>
      </c>
    </row>
    <row r="37" spans="1:4" ht="14.4" x14ac:dyDescent="0.3">
      <c r="A37" s="76"/>
      <c r="B37" s="82" t="s">
        <v>119</v>
      </c>
    </row>
    <row r="38" spans="1:4" x14ac:dyDescent="0.25">
      <c r="B38" s="82" t="s">
        <v>120</v>
      </c>
    </row>
  </sheetData>
  <mergeCells count="7">
    <mergeCell ref="A19:B20"/>
    <mergeCell ref="A23:B23"/>
    <mergeCell ref="A3:A4"/>
    <mergeCell ref="A5:B5"/>
    <mergeCell ref="A1:F1"/>
    <mergeCell ref="B3:B4"/>
    <mergeCell ref="C3:C4"/>
  </mergeCells>
  <printOptions horizontalCentered="1"/>
  <pageMargins left="0.25" right="0.25" top="0.75" bottom="0.75" header="0.3" footer="0.3"/>
  <pageSetup scale="7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showGridLines="0" zoomScaleNormal="100" workbookViewId="0">
      <selection sqref="A1:F1"/>
    </sheetView>
  </sheetViews>
  <sheetFormatPr defaultRowHeight="13.2" x14ac:dyDescent="0.25"/>
  <cols>
    <col min="1" max="1" width="25.6640625" customWidth="1"/>
    <col min="2" max="5" width="20.6640625" customWidth="1"/>
    <col min="6" max="6" width="15.44140625" customWidth="1"/>
    <col min="7" max="7" width="42.44140625" customWidth="1"/>
    <col min="8" max="8" width="15.44140625" customWidth="1"/>
  </cols>
  <sheetData>
    <row r="1" spans="1:7" ht="39" customHeight="1" thickBot="1" x14ac:dyDescent="0.3">
      <c r="A1" s="101" t="s">
        <v>54</v>
      </c>
      <c r="B1" s="102"/>
      <c r="C1" s="102"/>
      <c r="D1" s="102"/>
      <c r="E1" s="102"/>
      <c r="F1" s="103"/>
    </row>
    <row r="2" spans="1:7" ht="14.25" customHeight="1" thickBot="1" x14ac:dyDescent="0.3">
      <c r="A2" s="75"/>
      <c r="B2" s="58"/>
      <c r="C2" s="58"/>
      <c r="D2" s="58"/>
      <c r="E2" s="58"/>
      <c r="F2" s="58"/>
    </row>
    <row r="3" spans="1:7" ht="15" customHeight="1" x14ac:dyDescent="0.3">
      <c r="A3" s="99" t="str">
        <f>'Service Metrics (items 1-2)'!A3</f>
        <v>Railroad: Union Pacific</v>
      </c>
      <c r="B3" s="104" t="str">
        <f>'Service Metrics (items 1-2)'!B3</f>
        <v>Year: 2014</v>
      </c>
      <c r="C3" s="104" t="s">
        <v>67</v>
      </c>
      <c r="D3" s="53" t="s">
        <v>55</v>
      </c>
      <c r="E3" s="36">
        <f>'Service Metrics (items 1-2)'!E3</f>
        <v>41930</v>
      </c>
      <c r="F3" s="58"/>
    </row>
    <row r="4" spans="1:7" ht="15.75" customHeight="1" thickBot="1" x14ac:dyDescent="0.3">
      <c r="A4" s="100"/>
      <c r="B4" s="106"/>
      <c r="C4" s="106"/>
      <c r="D4" s="54" t="s">
        <v>68</v>
      </c>
      <c r="E4" s="86">
        <f>'Service Metrics (items 1-2)'!E4</f>
        <v>41936</v>
      </c>
    </row>
    <row r="5" spans="1:7" ht="45" customHeight="1" thickBot="1" x14ac:dyDescent="0.35">
      <c r="A5" s="95" t="s">
        <v>82</v>
      </c>
      <c r="B5" s="96"/>
      <c r="C5" s="31"/>
    </row>
    <row r="6" spans="1:7" ht="15.75" customHeight="1" x14ac:dyDescent="0.25">
      <c r="A6" s="4" t="s">
        <v>8</v>
      </c>
      <c r="B6" s="84">
        <v>21858</v>
      </c>
      <c r="C6" s="18"/>
    </row>
    <row r="7" spans="1:7" x14ac:dyDescent="0.25">
      <c r="A7" s="2" t="s">
        <v>9</v>
      </c>
      <c r="B7" s="85">
        <v>103775</v>
      </c>
      <c r="C7" s="18"/>
    </row>
    <row r="8" spans="1:7" x14ac:dyDescent="0.25">
      <c r="A8" s="2" t="s">
        <v>10</v>
      </c>
      <c r="B8" s="85">
        <v>12057</v>
      </c>
      <c r="C8" s="18"/>
    </row>
    <row r="9" spans="1:7" ht="14.4" x14ac:dyDescent="0.3">
      <c r="A9" s="2" t="s">
        <v>0</v>
      </c>
      <c r="B9" s="85">
        <v>13684</v>
      </c>
      <c r="C9" s="18"/>
      <c r="G9" s="5"/>
    </row>
    <row r="10" spans="1:7" ht="14.4" x14ac:dyDescent="0.3">
      <c r="A10" s="2" t="s">
        <v>11</v>
      </c>
      <c r="B10" s="85">
        <v>12394</v>
      </c>
      <c r="C10" s="18"/>
      <c r="G10" s="1"/>
    </row>
    <row r="11" spans="1:7" x14ac:dyDescent="0.25">
      <c r="A11" s="2" t="s">
        <v>19</v>
      </c>
      <c r="B11" s="85">
        <v>47900</v>
      </c>
      <c r="C11" s="18"/>
    </row>
    <row r="12" spans="1:7" x14ac:dyDescent="0.25">
      <c r="A12" s="2" t="s">
        <v>12</v>
      </c>
      <c r="B12" s="85">
        <v>67977</v>
      </c>
      <c r="C12" s="18"/>
    </row>
    <row r="13" spans="1:7" x14ac:dyDescent="0.25">
      <c r="A13" s="2" t="s">
        <v>13</v>
      </c>
      <c r="B13" s="85">
        <v>14330</v>
      </c>
      <c r="C13" s="18"/>
    </row>
    <row r="14" spans="1:7" x14ac:dyDescent="0.25">
      <c r="A14" s="2" t="s">
        <v>14</v>
      </c>
      <c r="B14" s="85">
        <f>SUM(B6:B13)</f>
        <v>293975</v>
      </c>
      <c r="C14" s="18"/>
    </row>
    <row r="15" spans="1:7" ht="14.4" x14ac:dyDescent="0.3">
      <c r="A15" s="76"/>
      <c r="B15" s="77"/>
      <c r="C15" s="28"/>
      <c r="D15" s="28"/>
      <c r="E15" s="3"/>
      <c r="F15" s="18"/>
      <c r="G15" s="10"/>
    </row>
    <row r="16" spans="1:7" x14ac:dyDescent="0.25">
      <c r="A16" s="82" t="s">
        <v>111</v>
      </c>
      <c r="B16" s="82" t="s">
        <v>117</v>
      </c>
      <c r="C16" s="78"/>
      <c r="D16" s="78"/>
      <c r="E16" s="79"/>
      <c r="F16" s="80"/>
      <c r="G16" s="10"/>
    </row>
    <row r="17" spans="1:8" ht="14.4" x14ac:dyDescent="0.3">
      <c r="A17" s="81"/>
      <c r="B17" s="82" t="s">
        <v>118</v>
      </c>
      <c r="C17" s="78"/>
      <c r="D17" s="78"/>
      <c r="E17" s="79"/>
      <c r="F17" s="80"/>
      <c r="G17" s="10"/>
    </row>
    <row r="18" spans="1:8" ht="13.8" thickBot="1" x14ac:dyDescent="0.3">
      <c r="A18" s="3"/>
      <c r="B18" s="45"/>
      <c r="C18" s="3"/>
      <c r="D18" s="3"/>
      <c r="E18" s="3"/>
      <c r="F18" s="18"/>
      <c r="G18" s="10"/>
    </row>
    <row r="19" spans="1:8" ht="44.25" customHeight="1" thickBot="1" x14ac:dyDescent="0.3">
      <c r="A19" s="95" t="s">
        <v>63</v>
      </c>
      <c r="B19" s="96"/>
      <c r="C19" s="23"/>
      <c r="D19" s="73"/>
    </row>
    <row r="20" spans="1:8" x14ac:dyDescent="0.25">
      <c r="A20" s="4" t="s">
        <v>15</v>
      </c>
      <c r="B20" s="41">
        <v>20.9</v>
      </c>
      <c r="C20" s="26"/>
      <c r="D20" s="26"/>
    </row>
    <row r="21" spans="1:8" x14ac:dyDescent="0.25">
      <c r="A21" s="2" t="s">
        <v>16</v>
      </c>
      <c r="B21" s="41">
        <v>3.6</v>
      </c>
      <c r="C21" s="26"/>
      <c r="D21" s="26"/>
    </row>
    <row r="22" spans="1:8" x14ac:dyDescent="0.25">
      <c r="A22" s="2" t="s">
        <v>17</v>
      </c>
      <c r="B22" s="41" t="s">
        <v>102</v>
      </c>
      <c r="C22" s="26"/>
      <c r="D22" s="26"/>
    </row>
    <row r="23" spans="1:8" x14ac:dyDescent="0.25">
      <c r="A23" s="2" t="s">
        <v>25</v>
      </c>
      <c r="B23" s="41">
        <v>9.9</v>
      </c>
      <c r="C23" s="26"/>
      <c r="D23" s="26"/>
    </row>
    <row r="24" spans="1:8" x14ac:dyDescent="0.25">
      <c r="A24" s="2" t="s">
        <v>18</v>
      </c>
      <c r="B24" s="41">
        <v>19.7</v>
      </c>
      <c r="C24" s="26"/>
      <c r="D24" s="26"/>
    </row>
    <row r="25" spans="1:8" x14ac:dyDescent="0.25">
      <c r="A25" s="2" t="s">
        <v>57</v>
      </c>
      <c r="B25" s="41">
        <v>14.4</v>
      </c>
      <c r="C25" s="26"/>
      <c r="D25" s="26"/>
    </row>
    <row r="26" spans="1:8" ht="14.4" x14ac:dyDescent="0.3">
      <c r="A26" s="76"/>
      <c r="B26" s="77"/>
      <c r="C26" s="28"/>
      <c r="D26" s="28"/>
      <c r="E26" s="3"/>
      <c r="F26" s="18"/>
      <c r="G26" s="10"/>
    </row>
    <row r="27" spans="1:8" x14ac:dyDescent="0.25">
      <c r="A27" s="82" t="s">
        <v>111</v>
      </c>
      <c r="B27" s="82" t="s">
        <v>141</v>
      </c>
      <c r="C27" s="78"/>
      <c r="D27" s="78"/>
      <c r="E27" s="79"/>
      <c r="F27" s="80"/>
      <c r="G27" s="10"/>
    </row>
    <row r="28" spans="1:8" ht="14.4" x14ac:dyDescent="0.3">
      <c r="A28" s="81"/>
      <c r="B28" s="82" t="s">
        <v>139</v>
      </c>
      <c r="C28" s="78"/>
      <c r="D28" s="78"/>
      <c r="E28" s="79"/>
      <c r="F28" s="80"/>
      <c r="G28" s="10"/>
    </row>
    <row r="29" spans="1:8" ht="14.4" x14ac:dyDescent="0.3">
      <c r="A29" s="81"/>
      <c r="B29" s="82" t="s">
        <v>140</v>
      </c>
      <c r="C29" s="78"/>
      <c r="D29" s="78"/>
      <c r="E29" s="79"/>
      <c r="F29" s="80"/>
      <c r="G29" s="10"/>
    </row>
    <row r="30" spans="1:8" ht="13.8" thickBot="1" x14ac:dyDescent="0.3">
      <c r="A30" s="3"/>
      <c r="B30" s="45"/>
      <c r="C30" s="3"/>
      <c r="D30" s="3"/>
      <c r="E30" s="3"/>
      <c r="F30" s="18"/>
      <c r="G30" s="10"/>
    </row>
    <row r="31" spans="1:8" ht="57" customHeight="1" thickBot="1" x14ac:dyDescent="0.3">
      <c r="A31" s="95" t="s">
        <v>64</v>
      </c>
      <c r="B31" s="110"/>
      <c r="C31" s="110"/>
      <c r="D31" s="110"/>
      <c r="E31" s="110"/>
      <c r="F31" s="110"/>
      <c r="G31" s="110"/>
      <c r="H31" s="96"/>
    </row>
    <row r="32" spans="1:8" ht="15" thickBot="1" x14ac:dyDescent="0.3">
      <c r="A32" s="104" t="s">
        <v>58</v>
      </c>
      <c r="B32" s="110" t="s">
        <v>75</v>
      </c>
      <c r="C32" s="110"/>
      <c r="D32" s="110"/>
      <c r="E32" s="110"/>
      <c r="F32" s="110"/>
      <c r="G32" s="110"/>
      <c r="H32" s="96"/>
    </row>
    <row r="33" spans="1:8" ht="15" thickBot="1" x14ac:dyDescent="0.3">
      <c r="A33" s="113"/>
      <c r="B33" s="104" t="s">
        <v>21</v>
      </c>
      <c r="C33" s="114" t="s">
        <v>23</v>
      </c>
      <c r="D33" s="114" t="s">
        <v>22</v>
      </c>
      <c r="E33" s="114" t="s">
        <v>65</v>
      </c>
      <c r="F33" s="116" t="s">
        <v>13</v>
      </c>
      <c r="G33" s="117"/>
      <c r="H33" s="118" t="s">
        <v>14</v>
      </c>
    </row>
    <row r="34" spans="1:8" ht="15" thickBot="1" x14ac:dyDescent="0.3">
      <c r="A34" s="106"/>
      <c r="B34" s="106"/>
      <c r="C34" s="115"/>
      <c r="D34" s="115"/>
      <c r="E34" s="115"/>
      <c r="F34" s="59" t="s">
        <v>90</v>
      </c>
      <c r="G34" s="30" t="s">
        <v>91</v>
      </c>
      <c r="H34" s="119"/>
    </row>
    <row r="35" spans="1:8" x14ac:dyDescent="0.25">
      <c r="A35" s="33" t="s">
        <v>0</v>
      </c>
      <c r="B35" s="48">
        <v>4</v>
      </c>
      <c r="C35" s="48">
        <v>1</v>
      </c>
      <c r="D35" s="48">
        <v>0</v>
      </c>
      <c r="E35" s="48">
        <v>0</v>
      </c>
      <c r="F35" s="48">
        <v>8</v>
      </c>
      <c r="G35" s="107" t="s">
        <v>137</v>
      </c>
      <c r="H35" s="50">
        <f>SUM(B35:F35)</f>
        <v>13</v>
      </c>
    </row>
    <row r="36" spans="1:8" x14ac:dyDescent="0.25">
      <c r="A36" s="34" t="s">
        <v>5</v>
      </c>
      <c r="B36" s="49">
        <v>9</v>
      </c>
      <c r="C36" s="49">
        <v>11</v>
      </c>
      <c r="D36" s="51">
        <v>3</v>
      </c>
      <c r="E36" s="51">
        <v>0</v>
      </c>
      <c r="F36" s="49">
        <v>26</v>
      </c>
      <c r="G36" s="108"/>
      <c r="H36" s="50">
        <f t="shared" ref="H36:H42" si="0">SUM(B36:F36)</f>
        <v>49</v>
      </c>
    </row>
    <row r="37" spans="1:8" x14ac:dyDescent="0.25">
      <c r="A37" s="34" t="s">
        <v>4</v>
      </c>
      <c r="B37" s="49">
        <v>3</v>
      </c>
      <c r="C37" s="49">
        <v>3</v>
      </c>
      <c r="D37" s="51">
        <v>9</v>
      </c>
      <c r="E37" s="51">
        <v>1</v>
      </c>
      <c r="F37" s="49">
        <v>60</v>
      </c>
      <c r="G37" s="108"/>
      <c r="H37" s="50">
        <f t="shared" si="0"/>
        <v>76</v>
      </c>
    </row>
    <row r="38" spans="1:8" x14ac:dyDescent="0.25">
      <c r="A38" s="34" t="s">
        <v>3</v>
      </c>
      <c r="B38" s="49">
        <v>1</v>
      </c>
      <c r="C38" s="49">
        <v>1</v>
      </c>
      <c r="D38" s="51">
        <v>0</v>
      </c>
      <c r="E38" s="51">
        <v>0</v>
      </c>
      <c r="F38" s="49">
        <v>6</v>
      </c>
      <c r="G38" s="108"/>
      <c r="H38" s="50">
        <f t="shared" si="0"/>
        <v>8</v>
      </c>
    </row>
    <row r="39" spans="1:8" x14ac:dyDescent="0.25">
      <c r="A39" s="34" t="s">
        <v>2</v>
      </c>
      <c r="B39" s="49">
        <v>0</v>
      </c>
      <c r="C39" s="49">
        <v>0</v>
      </c>
      <c r="D39" s="51">
        <v>0</v>
      </c>
      <c r="E39" s="51">
        <v>0</v>
      </c>
      <c r="F39" s="49">
        <v>0</v>
      </c>
      <c r="G39" s="108"/>
      <c r="H39" s="50">
        <f t="shared" si="0"/>
        <v>0</v>
      </c>
    </row>
    <row r="40" spans="1:8" x14ac:dyDescent="0.25">
      <c r="A40" s="34" t="s">
        <v>1</v>
      </c>
      <c r="B40" s="49">
        <v>0</v>
      </c>
      <c r="C40" s="49">
        <v>0</v>
      </c>
      <c r="D40" s="49">
        <v>3</v>
      </c>
      <c r="E40" s="49">
        <v>0</v>
      </c>
      <c r="F40" s="49">
        <v>4</v>
      </c>
      <c r="G40" s="108"/>
      <c r="H40" s="50">
        <f t="shared" si="0"/>
        <v>7</v>
      </c>
    </row>
    <row r="41" spans="1:8" x14ac:dyDescent="0.25">
      <c r="A41" s="34" t="s">
        <v>20</v>
      </c>
      <c r="B41" s="49">
        <v>6</v>
      </c>
      <c r="C41" s="49">
        <v>7</v>
      </c>
      <c r="D41" s="49">
        <v>1</v>
      </c>
      <c r="E41" s="49">
        <v>1</v>
      </c>
      <c r="F41" s="49">
        <v>11</v>
      </c>
      <c r="G41" s="108"/>
      <c r="H41" s="50">
        <f t="shared" si="0"/>
        <v>26</v>
      </c>
    </row>
    <row r="42" spans="1:8" x14ac:dyDescent="0.25">
      <c r="A42" s="34" t="s">
        <v>76</v>
      </c>
      <c r="B42" s="49">
        <v>10</v>
      </c>
      <c r="C42" s="49">
        <v>29</v>
      </c>
      <c r="D42" s="49">
        <v>10</v>
      </c>
      <c r="E42" s="49">
        <v>0</v>
      </c>
      <c r="F42" s="49">
        <v>42</v>
      </c>
      <c r="G42" s="108"/>
      <c r="H42" s="50">
        <f t="shared" si="0"/>
        <v>91</v>
      </c>
    </row>
    <row r="43" spans="1:8" x14ac:dyDescent="0.25">
      <c r="A43" s="34" t="s">
        <v>14</v>
      </c>
      <c r="B43" s="52">
        <f>SUM(B35:B42)</f>
        <v>33</v>
      </c>
      <c r="C43" s="52">
        <f t="shared" ref="C43:F43" si="1">SUM(C35:C42)</f>
        <v>52</v>
      </c>
      <c r="D43" s="52">
        <f t="shared" si="1"/>
        <v>26</v>
      </c>
      <c r="E43" s="52">
        <f t="shared" si="1"/>
        <v>2</v>
      </c>
      <c r="F43" s="52">
        <f t="shared" si="1"/>
        <v>157</v>
      </c>
      <c r="G43" s="109"/>
      <c r="H43" s="52">
        <f>SUM(H35:H42)</f>
        <v>270</v>
      </c>
    </row>
    <row r="44" spans="1:8" ht="14.4" x14ac:dyDescent="0.3">
      <c r="A44" s="76"/>
      <c r="B44" s="77"/>
      <c r="C44" s="28"/>
      <c r="D44" s="28"/>
      <c r="E44" s="3"/>
      <c r="F44" s="18"/>
      <c r="G44" s="10"/>
    </row>
    <row r="45" spans="1:8" x14ac:dyDescent="0.25">
      <c r="A45" s="82" t="s">
        <v>111</v>
      </c>
      <c r="B45" s="82" t="s">
        <v>129</v>
      </c>
      <c r="C45" s="78"/>
      <c r="D45" s="78"/>
      <c r="E45" s="79"/>
      <c r="F45" s="80"/>
      <c r="G45" s="10"/>
    </row>
    <row r="46" spans="1:8" ht="14.4" x14ac:dyDescent="0.3">
      <c r="A46" s="81"/>
      <c r="B46" s="82" t="s">
        <v>122</v>
      </c>
      <c r="C46" s="78"/>
      <c r="D46" s="78"/>
      <c r="E46" s="79"/>
      <c r="F46" s="80"/>
      <c r="G46" s="10"/>
    </row>
    <row r="47" spans="1:8" ht="13.8" thickBot="1" x14ac:dyDescent="0.3">
      <c r="A47" s="3"/>
      <c r="B47" s="45"/>
      <c r="C47" s="3"/>
      <c r="D47" s="3"/>
      <c r="E47" s="3"/>
      <c r="F47" s="18"/>
      <c r="G47" s="10"/>
    </row>
    <row r="48" spans="1:8" ht="36" customHeight="1" thickBot="1" x14ac:dyDescent="0.3">
      <c r="A48" s="95" t="s">
        <v>81</v>
      </c>
      <c r="B48" s="110"/>
      <c r="C48" s="110"/>
      <c r="D48" s="110"/>
      <c r="E48" s="96"/>
    </row>
    <row r="49" spans="1:7" ht="46.5" customHeight="1" thickBot="1" x14ac:dyDescent="0.3">
      <c r="A49" s="47"/>
      <c r="B49" s="111" t="s">
        <v>24</v>
      </c>
      <c r="C49" s="112"/>
      <c r="D49" s="95" t="s">
        <v>80</v>
      </c>
      <c r="E49" s="96"/>
    </row>
    <row r="50" spans="1:7" ht="15" thickBot="1" x14ac:dyDescent="0.3">
      <c r="A50" s="27"/>
      <c r="B50" s="21" t="s">
        <v>59</v>
      </c>
      <c r="C50" s="32" t="s">
        <v>60</v>
      </c>
      <c r="D50" s="72" t="s">
        <v>59</v>
      </c>
      <c r="E50" s="32" t="s">
        <v>60</v>
      </c>
    </row>
    <row r="51" spans="1:7" x14ac:dyDescent="0.25">
      <c r="A51" s="4" t="s">
        <v>0</v>
      </c>
      <c r="B51" s="92">
        <v>74</v>
      </c>
      <c r="C51" s="92">
        <v>13</v>
      </c>
      <c r="D51" s="92">
        <v>326</v>
      </c>
      <c r="E51" s="92">
        <v>32</v>
      </c>
    </row>
    <row r="52" spans="1:7" x14ac:dyDescent="0.25">
      <c r="A52" s="2" t="s">
        <v>15</v>
      </c>
      <c r="B52" s="93">
        <v>144</v>
      </c>
      <c r="C52" s="93">
        <v>218</v>
      </c>
      <c r="D52" s="93">
        <v>1222</v>
      </c>
      <c r="E52" s="93">
        <v>887</v>
      </c>
    </row>
    <row r="53" spans="1:7" x14ac:dyDescent="0.25">
      <c r="A53" s="2" t="s">
        <v>16</v>
      </c>
      <c r="B53" s="93">
        <v>130</v>
      </c>
      <c r="C53" s="93">
        <v>60</v>
      </c>
      <c r="D53" s="93">
        <v>670</v>
      </c>
      <c r="E53" s="93">
        <v>199</v>
      </c>
    </row>
    <row r="54" spans="1:7" x14ac:dyDescent="0.25">
      <c r="A54" s="2" t="s">
        <v>25</v>
      </c>
      <c r="B54" s="93">
        <v>7</v>
      </c>
      <c r="C54" s="93">
        <v>140</v>
      </c>
      <c r="D54" s="93">
        <v>163</v>
      </c>
      <c r="E54" s="93">
        <v>380</v>
      </c>
    </row>
    <row r="55" spans="1:7" x14ac:dyDescent="0.25">
      <c r="A55" s="2" t="s">
        <v>18</v>
      </c>
      <c r="B55" s="93">
        <v>11</v>
      </c>
      <c r="C55" s="93">
        <v>62</v>
      </c>
      <c r="D55" s="93">
        <v>226</v>
      </c>
      <c r="E55" s="93">
        <v>386</v>
      </c>
    </row>
    <row r="56" spans="1:7" x14ac:dyDescent="0.25">
      <c r="A56" s="2" t="s">
        <v>17</v>
      </c>
      <c r="B56" s="93">
        <v>40</v>
      </c>
      <c r="C56" s="93">
        <v>120</v>
      </c>
      <c r="D56" s="93">
        <v>786</v>
      </c>
      <c r="E56" s="93">
        <v>740</v>
      </c>
    </row>
    <row r="57" spans="1:7" x14ac:dyDescent="0.25">
      <c r="A57" s="2" t="s">
        <v>7</v>
      </c>
      <c r="B57" s="93">
        <v>1891</v>
      </c>
      <c r="C57" s="93">
        <v>2252</v>
      </c>
      <c r="D57" s="93">
        <v>12051</v>
      </c>
      <c r="E57" s="93">
        <v>10259</v>
      </c>
    </row>
    <row r="58" spans="1:7" ht="14.4" x14ac:dyDescent="0.3">
      <c r="A58" s="76"/>
      <c r="B58" s="77"/>
      <c r="C58" s="28"/>
      <c r="D58" s="28"/>
      <c r="E58" s="3"/>
      <c r="F58" s="18"/>
      <c r="G58" s="10"/>
    </row>
    <row r="59" spans="1:7" x14ac:dyDescent="0.25">
      <c r="A59" s="82" t="s">
        <v>111</v>
      </c>
      <c r="B59" s="82" t="s">
        <v>130</v>
      </c>
      <c r="C59" s="78"/>
      <c r="D59" s="78"/>
      <c r="E59" s="79"/>
      <c r="F59" s="80"/>
      <c r="G59" s="10"/>
    </row>
    <row r="60" spans="1:7" ht="14.4" x14ac:dyDescent="0.3">
      <c r="A60" s="81"/>
      <c r="B60" s="82" t="s">
        <v>121</v>
      </c>
      <c r="C60" s="78"/>
      <c r="D60" s="78"/>
      <c r="E60" s="79"/>
      <c r="F60" s="80"/>
      <c r="G60" s="10"/>
    </row>
    <row r="61" spans="1:7" x14ac:dyDescent="0.25">
      <c r="B61" s="82" t="s">
        <v>123</v>
      </c>
    </row>
    <row r="62" spans="1:7" x14ac:dyDescent="0.25">
      <c r="B62" s="82" t="s">
        <v>124</v>
      </c>
    </row>
  </sheetData>
  <mergeCells count="19">
    <mergeCell ref="A48:E48"/>
    <mergeCell ref="B49:C49"/>
    <mergeCell ref="D49:E49"/>
    <mergeCell ref="A5:B5"/>
    <mergeCell ref="A19:B19"/>
    <mergeCell ref="A31:H31"/>
    <mergeCell ref="A32:A34"/>
    <mergeCell ref="B32:H32"/>
    <mergeCell ref="B33:B34"/>
    <mergeCell ref="C33:C34"/>
    <mergeCell ref="D33:D34"/>
    <mergeCell ref="E33:E34"/>
    <mergeCell ref="F33:G33"/>
    <mergeCell ref="H33:H34"/>
    <mergeCell ref="A1:F1"/>
    <mergeCell ref="A3:A4"/>
    <mergeCell ref="B3:B4"/>
    <mergeCell ref="C3:C4"/>
    <mergeCell ref="G35:G43"/>
  </mergeCells>
  <printOptions horizontalCentered="1"/>
  <pageMargins left="0.25" right="0.25" top="0.25" bottom="0.25" header="0.3" footer="0.3"/>
  <pageSetup scale="5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6"/>
  <sheetViews>
    <sheetView zoomScaleNormal="100" workbookViewId="0">
      <selection sqref="A1:F1"/>
    </sheetView>
  </sheetViews>
  <sheetFormatPr defaultRowHeight="13.2" x14ac:dyDescent="0.25"/>
  <cols>
    <col min="1" max="1" width="25.6640625" customWidth="1"/>
    <col min="2" max="4" width="50.6640625" customWidth="1"/>
    <col min="5" max="5" width="13.33203125" customWidth="1"/>
  </cols>
  <sheetData>
    <row r="1" spans="1:5" ht="48" customHeight="1" thickBot="1" x14ac:dyDescent="0.3">
      <c r="A1" s="120" t="s">
        <v>54</v>
      </c>
      <c r="B1" s="121"/>
      <c r="C1" s="121"/>
      <c r="D1" s="121"/>
      <c r="E1" s="122"/>
    </row>
    <row r="2" spans="1:5" ht="15.75" customHeight="1" thickBot="1" x14ac:dyDescent="0.3"/>
    <row r="3" spans="1:5" ht="15" customHeight="1" x14ac:dyDescent="0.3">
      <c r="A3" s="99" t="str">
        <f>'Service Metrics (items 1-2)'!A3</f>
        <v>Railroad: Union Pacific</v>
      </c>
      <c r="B3" s="104" t="str">
        <f>'Service Metrics (items 1-2)'!B3</f>
        <v>Year: 2014</v>
      </c>
      <c r="C3" s="104" t="s">
        <v>67</v>
      </c>
      <c r="D3" s="53" t="s">
        <v>55</v>
      </c>
      <c r="E3" s="36">
        <f>'Service Metrics (items 1-2)'!E3</f>
        <v>41930</v>
      </c>
    </row>
    <row r="4" spans="1:5" ht="15" thickBot="1" x14ac:dyDescent="0.3">
      <c r="A4" s="100"/>
      <c r="B4" s="106"/>
      <c r="C4" s="105"/>
      <c r="D4" s="54" t="s">
        <v>68</v>
      </c>
      <c r="E4" s="86">
        <f>'Service Metrics (items 1-2)'!E4</f>
        <v>41936</v>
      </c>
    </row>
    <row r="5" spans="1:5" ht="15" thickBot="1" x14ac:dyDescent="0.3">
      <c r="A5" s="16"/>
      <c r="B5" s="16"/>
      <c r="C5" s="3"/>
    </row>
    <row r="6" spans="1:5" ht="125.25" customHeight="1" thickBot="1" x14ac:dyDescent="0.3">
      <c r="A6" s="123" t="s">
        <v>83</v>
      </c>
      <c r="B6" s="124"/>
      <c r="C6" s="124"/>
      <c r="D6" s="125"/>
    </row>
    <row r="7" spans="1:5" ht="13.8" thickBot="1" x14ac:dyDescent="0.3"/>
    <row r="8" spans="1:5" ht="57" customHeight="1" thickBot="1" x14ac:dyDescent="0.3">
      <c r="A8" s="20" t="s">
        <v>50</v>
      </c>
      <c r="B8" s="20" t="s">
        <v>69</v>
      </c>
      <c r="C8" s="30" t="s">
        <v>70</v>
      </c>
      <c r="D8" s="30" t="s">
        <v>71</v>
      </c>
      <c r="E8" s="29"/>
    </row>
    <row r="9" spans="1:5" ht="14.4" x14ac:dyDescent="0.25">
      <c r="A9" s="6" t="s">
        <v>26</v>
      </c>
      <c r="B9" s="64">
        <v>24</v>
      </c>
      <c r="C9" s="64">
        <v>0</v>
      </c>
      <c r="D9" s="64">
        <v>24</v>
      </c>
    </row>
    <row r="10" spans="1:5" ht="14.4" x14ac:dyDescent="0.25">
      <c r="A10" s="8" t="s">
        <v>29</v>
      </c>
      <c r="B10" s="65">
        <v>3</v>
      </c>
      <c r="C10" s="65">
        <v>0</v>
      </c>
      <c r="D10" s="65">
        <v>3</v>
      </c>
    </row>
    <row r="11" spans="1:5" ht="14.4" x14ac:dyDescent="0.25">
      <c r="A11" s="6" t="s">
        <v>27</v>
      </c>
      <c r="B11" s="64">
        <v>58</v>
      </c>
      <c r="C11" s="64">
        <v>0</v>
      </c>
      <c r="D11" s="64">
        <v>58</v>
      </c>
    </row>
    <row r="12" spans="1:5" ht="14.4" x14ac:dyDescent="0.25">
      <c r="A12" s="8" t="s">
        <v>28</v>
      </c>
      <c r="B12" s="65">
        <v>74</v>
      </c>
      <c r="C12" s="65">
        <v>0</v>
      </c>
      <c r="D12" s="65">
        <v>74</v>
      </c>
    </row>
    <row r="13" spans="1:5" ht="14.4" x14ac:dyDescent="0.25">
      <c r="A13" s="6" t="s">
        <v>30</v>
      </c>
      <c r="B13" s="64">
        <v>1217</v>
      </c>
      <c r="C13" s="64">
        <v>688</v>
      </c>
      <c r="D13" s="64">
        <v>529</v>
      </c>
    </row>
    <row r="14" spans="1:5" ht="14.4" x14ac:dyDescent="0.25">
      <c r="A14" s="8" t="s">
        <v>31</v>
      </c>
      <c r="B14" s="65">
        <v>351</v>
      </c>
      <c r="C14" s="65">
        <v>225</v>
      </c>
      <c r="D14" s="65">
        <v>126</v>
      </c>
    </row>
    <row r="15" spans="1:5" ht="14.4" x14ac:dyDescent="0.25">
      <c r="A15" s="6" t="s">
        <v>32</v>
      </c>
      <c r="B15" s="74">
        <v>285</v>
      </c>
      <c r="C15" s="74">
        <v>213</v>
      </c>
      <c r="D15" s="74">
        <v>72</v>
      </c>
    </row>
    <row r="16" spans="1:5" ht="14.4" x14ac:dyDescent="0.25">
      <c r="A16" s="8" t="s">
        <v>33</v>
      </c>
      <c r="B16" s="66">
        <v>1308</v>
      </c>
      <c r="C16" s="66">
        <v>1074</v>
      </c>
      <c r="D16" s="66">
        <v>234</v>
      </c>
    </row>
    <row r="17" spans="1:4" ht="14.4" x14ac:dyDescent="0.25">
      <c r="A17" s="6" t="s">
        <v>34</v>
      </c>
      <c r="B17" s="64">
        <v>4</v>
      </c>
      <c r="C17" s="64">
        <v>0</v>
      </c>
      <c r="D17" s="64">
        <v>4</v>
      </c>
    </row>
    <row r="18" spans="1:4" ht="14.4" x14ac:dyDescent="0.25">
      <c r="A18" s="8" t="s">
        <v>35</v>
      </c>
      <c r="B18" s="65">
        <v>87</v>
      </c>
      <c r="C18" s="65">
        <v>0</v>
      </c>
      <c r="D18" s="65">
        <v>87</v>
      </c>
    </row>
    <row r="19" spans="1:4" ht="14.4" x14ac:dyDescent="0.25">
      <c r="A19" s="6" t="s">
        <v>36</v>
      </c>
      <c r="B19" s="74">
        <v>454</v>
      </c>
      <c r="C19" s="74">
        <v>417</v>
      </c>
      <c r="D19" s="74">
        <v>37</v>
      </c>
    </row>
    <row r="20" spans="1:4" ht="14.4" x14ac:dyDescent="0.25">
      <c r="A20" s="8" t="s">
        <v>37</v>
      </c>
      <c r="B20" s="66">
        <v>44</v>
      </c>
      <c r="C20" s="66">
        <v>0</v>
      </c>
      <c r="D20" s="66">
        <v>44</v>
      </c>
    </row>
    <row r="21" spans="1:4" ht="14.4" x14ac:dyDescent="0.25">
      <c r="A21" s="6" t="s">
        <v>38</v>
      </c>
      <c r="B21" s="64">
        <v>2732</v>
      </c>
      <c r="C21" s="64">
        <v>1777</v>
      </c>
      <c r="D21" s="64">
        <v>955</v>
      </c>
    </row>
    <row r="22" spans="1:4" ht="14.4" x14ac:dyDescent="0.25">
      <c r="A22" s="8" t="s">
        <v>39</v>
      </c>
      <c r="B22" s="66">
        <v>4</v>
      </c>
      <c r="C22" s="66">
        <v>0</v>
      </c>
      <c r="D22" s="66">
        <v>4</v>
      </c>
    </row>
    <row r="23" spans="1:4" ht="14.4" x14ac:dyDescent="0.25">
      <c r="A23" s="6" t="s">
        <v>40</v>
      </c>
      <c r="B23" s="74">
        <v>0</v>
      </c>
      <c r="C23" s="74">
        <v>0</v>
      </c>
      <c r="D23" s="74">
        <v>0</v>
      </c>
    </row>
    <row r="24" spans="1:4" ht="14.4" x14ac:dyDescent="0.25">
      <c r="A24" s="8" t="s">
        <v>41</v>
      </c>
      <c r="B24" s="65">
        <v>15</v>
      </c>
      <c r="C24" s="65">
        <v>0</v>
      </c>
      <c r="D24" s="65">
        <v>15</v>
      </c>
    </row>
    <row r="25" spans="1:4" ht="14.4" x14ac:dyDescent="0.25">
      <c r="A25" s="6" t="s">
        <v>42</v>
      </c>
      <c r="B25" s="64">
        <v>7</v>
      </c>
      <c r="C25" s="64">
        <v>0</v>
      </c>
      <c r="D25" s="64">
        <v>7</v>
      </c>
    </row>
    <row r="26" spans="1:4" ht="14.4" x14ac:dyDescent="0.25">
      <c r="A26" s="8" t="s">
        <v>43</v>
      </c>
      <c r="B26" s="66">
        <v>0</v>
      </c>
      <c r="C26" s="66">
        <v>0</v>
      </c>
      <c r="D26" s="66">
        <v>0</v>
      </c>
    </row>
    <row r="27" spans="1:4" ht="14.4" x14ac:dyDescent="0.25">
      <c r="A27" s="6" t="s">
        <v>44</v>
      </c>
      <c r="B27" s="64">
        <v>30</v>
      </c>
      <c r="C27" s="64">
        <v>0</v>
      </c>
      <c r="D27" s="64">
        <v>30</v>
      </c>
    </row>
    <row r="28" spans="1:4" ht="14.4" x14ac:dyDescent="0.25">
      <c r="A28" s="8" t="s">
        <v>45</v>
      </c>
      <c r="B28" s="65">
        <v>4</v>
      </c>
      <c r="C28" s="65">
        <v>0</v>
      </c>
      <c r="D28" s="65">
        <v>4</v>
      </c>
    </row>
    <row r="29" spans="1:4" ht="14.4" x14ac:dyDescent="0.25">
      <c r="A29" s="6" t="s">
        <v>46</v>
      </c>
      <c r="B29" s="74">
        <v>3</v>
      </c>
      <c r="C29" s="74">
        <v>0</v>
      </c>
      <c r="D29" s="74">
        <v>3</v>
      </c>
    </row>
    <row r="30" spans="1:4" ht="14.4" x14ac:dyDescent="0.25">
      <c r="A30" s="8" t="s">
        <v>47</v>
      </c>
      <c r="B30" s="66">
        <v>253</v>
      </c>
      <c r="C30" s="66">
        <v>108</v>
      </c>
      <c r="D30" s="66">
        <v>145</v>
      </c>
    </row>
    <row r="31" spans="1:4" ht="14.4" x14ac:dyDescent="0.25">
      <c r="A31" s="6" t="s">
        <v>48</v>
      </c>
      <c r="B31" s="64">
        <v>5</v>
      </c>
      <c r="C31" s="64">
        <v>0</v>
      </c>
      <c r="D31" s="64">
        <v>5</v>
      </c>
    </row>
    <row r="32" spans="1:4" ht="14.4" x14ac:dyDescent="0.25">
      <c r="A32" s="7" t="s">
        <v>14</v>
      </c>
      <c r="B32" s="55">
        <f>SUM(B9:B31)</f>
        <v>6962</v>
      </c>
      <c r="C32" s="55">
        <f>SUM(C9:C31)</f>
        <v>4502</v>
      </c>
      <c r="D32" s="55">
        <f>SUM(D9:D31)</f>
        <v>2460</v>
      </c>
    </row>
    <row r="34" spans="1:5" x14ac:dyDescent="0.25">
      <c r="A34" s="82" t="s">
        <v>111</v>
      </c>
      <c r="B34" s="82" t="s">
        <v>125</v>
      </c>
    </row>
    <row r="35" spans="1:5" ht="14.4" x14ac:dyDescent="0.3">
      <c r="A35" s="81"/>
      <c r="B35" s="82" t="s">
        <v>126</v>
      </c>
    </row>
    <row r="36" spans="1:5" ht="14.4" x14ac:dyDescent="0.25">
      <c r="B36" s="82" t="s">
        <v>127</v>
      </c>
      <c r="C36" s="9"/>
      <c r="D36" s="9"/>
      <c r="E36" s="9"/>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
  <sheetViews>
    <sheetView workbookViewId="0">
      <selection sqref="A1:F1"/>
    </sheetView>
  </sheetViews>
  <sheetFormatPr defaultRowHeight="13.2" x14ac:dyDescent="0.25"/>
  <cols>
    <col min="1" max="1" width="25.6640625" customWidth="1"/>
    <col min="2" max="7" width="29.6640625" customWidth="1"/>
  </cols>
  <sheetData>
    <row r="1" spans="1:9" ht="38.25" customHeight="1" thickBot="1" x14ac:dyDescent="0.35">
      <c r="A1" s="120" t="s">
        <v>54</v>
      </c>
      <c r="B1" s="121"/>
      <c r="C1" s="121"/>
      <c r="D1" s="121"/>
      <c r="E1" s="121"/>
      <c r="F1" s="122"/>
      <c r="G1" s="60"/>
    </row>
    <row r="2" spans="1:9" ht="18" customHeight="1" thickBot="1" x14ac:dyDescent="0.3">
      <c r="C2" s="69"/>
    </row>
    <row r="3" spans="1:9" ht="14.4" x14ac:dyDescent="0.3">
      <c r="A3" s="99" t="str">
        <f>'Service Metrics (items 1-2)'!A3</f>
        <v>Railroad: Union Pacific</v>
      </c>
      <c r="B3" s="104" t="str">
        <f>'Service Metrics (items 1-2)'!B3</f>
        <v>Year: 2014</v>
      </c>
      <c r="C3" s="104" t="s">
        <v>67</v>
      </c>
      <c r="D3" s="53" t="s">
        <v>55</v>
      </c>
      <c r="E3" s="36">
        <f>'Service Metrics (items 1-2)'!E3</f>
        <v>41930</v>
      </c>
      <c r="F3" s="23"/>
      <c r="G3" s="23"/>
    </row>
    <row r="4" spans="1:9" ht="15" thickBot="1" x14ac:dyDescent="0.3">
      <c r="A4" s="100"/>
      <c r="B4" s="106"/>
      <c r="C4" s="106"/>
      <c r="D4" s="54" t="s">
        <v>68</v>
      </c>
      <c r="E4" s="86">
        <f>'Service Metrics (items 1-2)'!E4</f>
        <v>41936</v>
      </c>
      <c r="F4" s="23"/>
      <c r="G4" s="23"/>
    </row>
    <row r="5" spans="1:9" ht="13.8" thickBot="1" x14ac:dyDescent="0.3">
      <c r="C5" s="69"/>
    </row>
    <row r="6" spans="1:9" ht="48.75" customHeight="1" thickBot="1" x14ac:dyDescent="0.3">
      <c r="A6" s="123" t="s">
        <v>86</v>
      </c>
      <c r="B6" s="124"/>
      <c r="C6" s="124"/>
      <c r="D6" s="124"/>
      <c r="E6" s="124"/>
      <c r="F6" s="124"/>
      <c r="G6" s="129"/>
    </row>
    <row r="7" spans="1:9" ht="13.8" thickBot="1" x14ac:dyDescent="0.3">
      <c r="C7" s="69"/>
    </row>
    <row r="8" spans="1:9" ht="43.8" thickBot="1" x14ac:dyDescent="0.3">
      <c r="A8" s="12" t="s">
        <v>50</v>
      </c>
      <c r="B8" s="13" t="s">
        <v>72</v>
      </c>
      <c r="C8" s="70" t="s">
        <v>79</v>
      </c>
      <c r="D8" s="13" t="s">
        <v>78</v>
      </c>
      <c r="E8" s="13" t="s">
        <v>56</v>
      </c>
      <c r="F8" s="13" t="s">
        <v>84</v>
      </c>
      <c r="G8" s="14" t="s">
        <v>85</v>
      </c>
    </row>
    <row r="9" spans="1:9" ht="14.4" x14ac:dyDescent="0.25">
      <c r="A9" s="6" t="s">
        <v>26</v>
      </c>
      <c r="B9" s="64">
        <v>27</v>
      </c>
      <c r="C9" s="126" t="s">
        <v>102</v>
      </c>
      <c r="D9" s="64">
        <v>0</v>
      </c>
      <c r="E9" s="126" t="s">
        <v>102</v>
      </c>
      <c r="F9" s="67">
        <v>0</v>
      </c>
      <c r="G9" s="67">
        <v>0</v>
      </c>
      <c r="I9" s="94"/>
    </row>
    <row r="10" spans="1:9" ht="14.4" x14ac:dyDescent="0.25">
      <c r="A10" s="8" t="s">
        <v>29</v>
      </c>
      <c r="B10" s="65">
        <v>19</v>
      </c>
      <c r="C10" s="127"/>
      <c r="D10" s="65">
        <v>15</v>
      </c>
      <c r="E10" s="127"/>
      <c r="F10" s="68">
        <v>0</v>
      </c>
      <c r="G10" s="68">
        <v>0</v>
      </c>
      <c r="I10" s="94"/>
    </row>
    <row r="11" spans="1:9" ht="14.4" x14ac:dyDescent="0.25">
      <c r="A11" s="6" t="s">
        <v>27</v>
      </c>
      <c r="B11" s="64">
        <v>91</v>
      </c>
      <c r="C11" s="127"/>
      <c r="D11" s="64">
        <v>31</v>
      </c>
      <c r="E11" s="127"/>
      <c r="F11" s="67">
        <v>0</v>
      </c>
      <c r="G11" s="67">
        <v>0</v>
      </c>
      <c r="I11" s="94"/>
    </row>
    <row r="12" spans="1:9" ht="14.4" x14ac:dyDescent="0.25">
      <c r="A12" s="8" t="s">
        <v>28</v>
      </c>
      <c r="B12" s="65">
        <v>23</v>
      </c>
      <c r="C12" s="127"/>
      <c r="D12" s="65">
        <v>75</v>
      </c>
      <c r="E12" s="127"/>
      <c r="F12" s="68">
        <v>0</v>
      </c>
      <c r="G12" s="68">
        <v>0</v>
      </c>
      <c r="I12" s="94"/>
    </row>
    <row r="13" spans="1:9" ht="14.4" x14ac:dyDescent="0.25">
      <c r="A13" s="6" t="s">
        <v>30</v>
      </c>
      <c r="B13" s="64">
        <v>90</v>
      </c>
      <c r="C13" s="127"/>
      <c r="D13" s="64">
        <v>197</v>
      </c>
      <c r="E13" s="127"/>
      <c r="F13" s="67">
        <v>0</v>
      </c>
      <c r="G13" s="67">
        <v>0</v>
      </c>
      <c r="I13" s="94"/>
    </row>
    <row r="14" spans="1:9" ht="14.4" x14ac:dyDescent="0.25">
      <c r="A14" s="8" t="s">
        <v>31</v>
      </c>
      <c r="B14" s="65">
        <v>354</v>
      </c>
      <c r="C14" s="127"/>
      <c r="D14" s="65">
        <v>25</v>
      </c>
      <c r="E14" s="127"/>
      <c r="F14" s="68">
        <v>0</v>
      </c>
      <c r="G14" s="68">
        <v>0</v>
      </c>
      <c r="I14" s="94"/>
    </row>
    <row r="15" spans="1:9" ht="14.4" x14ac:dyDescent="0.25">
      <c r="A15" s="6" t="s">
        <v>32</v>
      </c>
      <c r="B15" s="64">
        <v>0</v>
      </c>
      <c r="C15" s="127"/>
      <c r="D15" s="64">
        <v>0</v>
      </c>
      <c r="E15" s="127"/>
      <c r="F15" s="67">
        <v>0</v>
      </c>
      <c r="G15" s="67">
        <v>0</v>
      </c>
      <c r="I15" s="94"/>
    </row>
    <row r="16" spans="1:9" ht="14.4" x14ac:dyDescent="0.25">
      <c r="A16" s="8" t="s">
        <v>33</v>
      </c>
      <c r="B16" s="66">
        <v>956</v>
      </c>
      <c r="C16" s="127"/>
      <c r="D16" s="66">
        <v>244</v>
      </c>
      <c r="E16" s="127"/>
      <c r="F16" s="68">
        <v>0</v>
      </c>
      <c r="G16" s="68">
        <v>0</v>
      </c>
      <c r="I16" s="94"/>
    </row>
    <row r="17" spans="1:9" ht="14.4" x14ac:dyDescent="0.25">
      <c r="A17" s="6" t="s">
        <v>34</v>
      </c>
      <c r="B17" s="64">
        <v>0</v>
      </c>
      <c r="C17" s="127"/>
      <c r="D17" s="64">
        <v>0</v>
      </c>
      <c r="E17" s="127"/>
      <c r="F17" s="67">
        <v>0</v>
      </c>
      <c r="G17" s="67">
        <v>0</v>
      </c>
      <c r="I17" s="94"/>
    </row>
    <row r="18" spans="1:9" ht="14.4" x14ac:dyDescent="0.25">
      <c r="A18" s="8" t="s">
        <v>35</v>
      </c>
      <c r="B18" s="65">
        <v>192</v>
      </c>
      <c r="C18" s="127"/>
      <c r="D18" s="65">
        <v>20</v>
      </c>
      <c r="E18" s="127"/>
      <c r="F18" s="68">
        <v>0</v>
      </c>
      <c r="G18" s="68">
        <v>0</v>
      </c>
      <c r="I18" s="94"/>
    </row>
    <row r="19" spans="1:9" ht="14.4" x14ac:dyDescent="0.25">
      <c r="A19" s="6" t="s">
        <v>36</v>
      </c>
      <c r="B19" s="64">
        <v>131</v>
      </c>
      <c r="C19" s="127"/>
      <c r="D19" s="64">
        <v>17</v>
      </c>
      <c r="E19" s="127"/>
      <c r="F19" s="67">
        <v>0</v>
      </c>
      <c r="G19" s="67">
        <v>0</v>
      </c>
      <c r="I19" s="94"/>
    </row>
    <row r="20" spans="1:9" ht="14.4" x14ac:dyDescent="0.25">
      <c r="A20" s="8" t="s">
        <v>37</v>
      </c>
      <c r="B20" s="65">
        <v>21</v>
      </c>
      <c r="C20" s="127"/>
      <c r="D20" s="65">
        <v>30</v>
      </c>
      <c r="E20" s="127"/>
      <c r="F20" s="68">
        <v>0</v>
      </c>
      <c r="G20" s="68">
        <v>0</v>
      </c>
      <c r="I20" s="94"/>
    </row>
    <row r="21" spans="1:9" ht="14.4" x14ac:dyDescent="0.25">
      <c r="A21" s="6" t="s">
        <v>38</v>
      </c>
      <c r="B21" s="64">
        <v>3645</v>
      </c>
      <c r="C21" s="127"/>
      <c r="D21" s="64">
        <v>944</v>
      </c>
      <c r="E21" s="127"/>
      <c r="F21" s="67">
        <v>0</v>
      </c>
      <c r="G21" s="67">
        <v>0</v>
      </c>
      <c r="I21" s="94"/>
    </row>
    <row r="22" spans="1:9" ht="14.4" x14ac:dyDescent="0.25">
      <c r="A22" s="8" t="s">
        <v>39</v>
      </c>
      <c r="B22" s="65">
        <v>0</v>
      </c>
      <c r="C22" s="127"/>
      <c r="D22" s="65">
        <v>0</v>
      </c>
      <c r="E22" s="127"/>
      <c r="F22" s="68">
        <v>0</v>
      </c>
      <c r="G22" s="68">
        <v>0</v>
      </c>
      <c r="I22" s="94"/>
    </row>
    <row r="23" spans="1:9" ht="14.4" x14ac:dyDescent="0.25">
      <c r="A23" s="6" t="s">
        <v>40</v>
      </c>
      <c r="B23" s="64">
        <v>0</v>
      </c>
      <c r="C23" s="127"/>
      <c r="D23" s="64">
        <v>0</v>
      </c>
      <c r="E23" s="127"/>
      <c r="F23" s="67">
        <v>0</v>
      </c>
      <c r="G23" s="67">
        <v>0</v>
      </c>
      <c r="I23" s="94"/>
    </row>
    <row r="24" spans="1:9" ht="14.4" x14ac:dyDescent="0.25">
      <c r="A24" s="8" t="s">
        <v>41</v>
      </c>
      <c r="B24" s="65">
        <v>257</v>
      </c>
      <c r="C24" s="127"/>
      <c r="D24" s="65">
        <v>135</v>
      </c>
      <c r="E24" s="127"/>
      <c r="F24" s="68">
        <v>0</v>
      </c>
      <c r="G24" s="68">
        <v>0</v>
      </c>
      <c r="I24" s="94"/>
    </row>
    <row r="25" spans="1:9" ht="14.4" x14ac:dyDescent="0.25">
      <c r="A25" s="6" t="s">
        <v>42</v>
      </c>
      <c r="B25" s="64">
        <v>1</v>
      </c>
      <c r="C25" s="127"/>
      <c r="D25" s="64">
        <v>6</v>
      </c>
      <c r="E25" s="127"/>
      <c r="F25" s="67">
        <v>0</v>
      </c>
      <c r="G25" s="67">
        <v>0</v>
      </c>
      <c r="I25" s="94"/>
    </row>
    <row r="26" spans="1:9" ht="14.4" x14ac:dyDescent="0.25">
      <c r="A26" s="8" t="s">
        <v>43</v>
      </c>
      <c r="B26" s="66">
        <v>0</v>
      </c>
      <c r="C26" s="127"/>
      <c r="D26" s="66">
        <v>0</v>
      </c>
      <c r="E26" s="127"/>
      <c r="F26" s="68">
        <v>0</v>
      </c>
      <c r="G26" s="68">
        <v>0</v>
      </c>
      <c r="I26" s="94"/>
    </row>
    <row r="27" spans="1:9" ht="14.4" x14ac:dyDescent="0.25">
      <c r="A27" s="6" t="s">
        <v>44</v>
      </c>
      <c r="B27" s="64">
        <v>53</v>
      </c>
      <c r="C27" s="127"/>
      <c r="D27" s="64">
        <v>40</v>
      </c>
      <c r="E27" s="127"/>
      <c r="F27" s="67">
        <v>0</v>
      </c>
      <c r="G27" s="67">
        <v>0</v>
      </c>
      <c r="I27" s="94"/>
    </row>
    <row r="28" spans="1:9" ht="14.4" x14ac:dyDescent="0.25">
      <c r="A28" s="8" t="s">
        <v>45</v>
      </c>
      <c r="B28" s="65">
        <v>5</v>
      </c>
      <c r="C28" s="127"/>
      <c r="D28" s="65">
        <v>10</v>
      </c>
      <c r="E28" s="127"/>
      <c r="F28" s="68">
        <v>0</v>
      </c>
      <c r="G28" s="68">
        <v>0</v>
      </c>
      <c r="I28" s="94"/>
    </row>
    <row r="29" spans="1:9" ht="14.4" x14ac:dyDescent="0.25">
      <c r="A29" s="6" t="s">
        <v>46</v>
      </c>
      <c r="B29" s="64">
        <v>7</v>
      </c>
      <c r="C29" s="127"/>
      <c r="D29" s="64">
        <v>14</v>
      </c>
      <c r="E29" s="127"/>
      <c r="F29" s="67">
        <v>0</v>
      </c>
      <c r="G29" s="67">
        <v>0</v>
      </c>
      <c r="I29" s="94"/>
    </row>
    <row r="30" spans="1:9" ht="14.4" x14ac:dyDescent="0.25">
      <c r="A30" s="8" t="s">
        <v>47</v>
      </c>
      <c r="B30" s="65">
        <v>377</v>
      </c>
      <c r="C30" s="127"/>
      <c r="D30" s="65">
        <v>467</v>
      </c>
      <c r="E30" s="127"/>
      <c r="F30" s="68">
        <v>0</v>
      </c>
      <c r="G30" s="68">
        <v>0</v>
      </c>
      <c r="I30" s="94"/>
    </row>
    <row r="31" spans="1:9" ht="14.4" x14ac:dyDescent="0.25">
      <c r="A31" s="6" t="s">
        <v>48</v>
      </c>
      <c r="B31" s="64">
        <v>40</v>
      </c>
      <c r="C31" s="127"/>
      <c r="D31" s="64">
        <v>0</v>
      </c>
      <c r="E31" s="127"/>
      <c r="F31" s="67">
        <v>0</v>
      </c>
      <c r="G31" s="67">
        <v>0</v>
      </c>
      <c r="I31" s="94"/>
    </row>
    <row r="32" spans="1:9" ht="14.4" x14ac:dyDescent="0.25">
      <c r="A32" s="11" t="s">
        <v>49</v>
      </c>
      <c r="B32" s="91">
        <f>SUM(B9:B31)</f>
        <v>6289</v>
      </c>
      <c r="C32" s="128"/>
      <c r="D32" s="91">
        <f>SUM(D9:D31)</f>
        <v>2270</v>
      </c>
      <c r="E32" s="128"/>
      <c r="F32" s="91">
        <f>SUM(F9:F31)</f>
        <v>0</v>
      </c>
      <c r="G32" s="91">
        <f>SUM(G9:G31)</f>
        <v>0</v>
      </c>
      <c r="I32" s="94"/>
    </row>
    <row r="33" spans="1:7" x14ac:dyDescent="0.25">
      <c r="A33" s="10"/>
      <c r="B33" s="10"/>
      <c r="C33" s="71"/>
      <c r="D33" s="10"/>
      <c r="E33" s="10"/>
      <c r="F33" s="10"/>
      <c r="G33" s="10"/>
    </row>
    <row r="34" spans="1:7" x14ac:dyDescent="0.25">
      <c r="A34" s="82" t="s">
        <v>111</v>
      </c>
      <c r="B34" s="82" t="s">
        <v>136</v>
      </c>
      <c r="C34" s="71"/>
      <c r="D34" s="10"/>
      <c r="E34" s="10"/>
      <c r="F34" s="10"/>
      <c r="G34" s="10"/>
    </row>
    <row r="35" spans="1:7" ht="14.4" x14ac:dyDescent="0.3">
      <c r="A35" s="81"/>
      <c r="B35" s="82" t="s">
        <v>138</v>
      </c>
      <c r="C35" s="71"/>
      <c r="D35" s="10"/>
      <c r="E35" s="10"/>
      <c r="F35" s="10"/>
      <c r="G35" s="10"/>
    </row>
    <row r="36" spans="1:7" x14ac:dyDescent="0.25">
      <c r="B36" s="82" t="s">
        <v>142</v>
      </c>
      <c r="C36" s="71"/>
      <c r="D36" s="10"/>
      <c r="E36" s="10"/>
      <c r="F36" s="10"/>
      <c r="G36" s="10"/>
    </row>
    <row r="37" spans="1:7" x14ac:dyDescent="0.25">
      <c r="A37" s="10"/>
      <c r="B37" s="83" t="s">
        <v>143</v>
      </c>
      <c r="C37" s="71"/>
      <c r="D37" s="10"/>
      <c r="E37" s="10"/>
      <c r="F37" s="10"/>
      <c r="G37" s="10"/>
    </row>
  </sheetData>
  <mergeCells count="7">
    <mergeCell ref="E9:E32"/>
    <mergeCell ref="A1:F1"/>
    <mergeCell ref="A6:G6"/>
    <mergeCell ref="A3:A4"/>
    <mergeCell ref="B3:B4"/>
    <mergeCell ref="C3:C4"/>
    <mergeCell ref="C9:C32"/>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7"/>
  <sheetViews>
    <sheetView zoomScaleNormal="100" workbookViewId="0">
      <selection sqref="A1:F1"/>
    </sheetView>
  </sheetViews>
  <sheetFormatPr defaultRowHeight="13.2" x14ac:dyDescent="0.25"/>
  <cols>
    <col min="1" max="1" width="23.6640625" customWidth="1"/>
    <col min="2" max="3" width="26.6640625" customWidth="1"/>
    <col min="4" max="4" width="27.33203125" customWidth="1"/>
    <col min="5" max="5" width="26" customWidth="1"/>
    <col min="6" max="6" width="16" customWidth="1"/>
  </cols>
  <sheetData>
    <row r="1" spans="1:6" ht="36" customHeight="1" thickBot="1" x14ac:dyDescent="0.3">
      <c r="A1" s="120" t="s">
        <v>54</v>
      </c>
      <c r="B1" s="121"/>
      <c r="C1" s="121"/>
      <c r="D1" s="121"/>
      <c r="E1" s="121"/>
      <c r="F1" s="122"/>
    </row>
    <row r="2" spans="1:6" ht="16.5" customHeight="1" thickBot="1" x14ac:dyDescent="0.3"/>
    <row r="3" spans="1:6" ht="14.4" x14ac:dyDescent="0.3">
      <c r="A3" s="99" t="str">
        <f>'Service Metrics (items 1-2)'!A3</f>
        <v>Railroad: Union Pacific</v>
      </c>
      <c r="B3" s="104" t="str">
        <f>'Service Metrics (items 1-2)'!B3</f>
        <v>Year: 2014</v>
      </c>
      <c r="C3" s="104" t="s">
        <v>67</v>
      </c>
      <c r="D3" s="53" t="s">
        <v>55</v>
      </c>
      <c r="E3" s="36">
        <f>'Service Metrics (items 1-2)'!E3</f>
        <v>41930</v>
      </c>
      <c r="F3" s="23"/>
    </row>
    <row r="4" spans="1:6" ht="15" thickBot="1" x14ac:dyDescent="0.3">
      <c r="A4" s="100"/>
      <c r="B4" s="106"/>
      <c r="C4" s="106"/>
      <c r="D4" s="54" t="s">
        <v>68</v>
      </c>
      <c r="E4" s="86">
        <f>'Service Metrics (items 1-2)'!E4</f>
        <v>41936</v>
      </c>
      <c r="F4" s="23"/>
    </row>
    <row r="5" spans="1:6" ht="15" thickBot="1" x14ac:dyDescent="0.35">
      <c r="E5" s="1"/>
      <c r="F5" s="15"/>
    </row>
    <row r="6" spans="1:6" ht="43.5" customHeight="1" thickBot="1" x14ac:dyDescent="0.35">
      <c r="A6" s="95" t="s">
        <v>87</v>
      </c>
      <c r="B6" s="110"/>
      <c r="C6" s="96"/>
      <c r="E6" s="1"/>
      <c r="F6" s="15"/>
    </row>
    <row r="7" spans="1:6" ht="57.75" customHeight="1" thickBot="1" x14ac:dyDescent="0.3">
      <c r="A7" s="24" t="s">
        <v>89</v>
      </c>
      <c r="B7" s="130" t="s">
        <v>110</v>
      </c>
      <c r="C7" s="96"/>
      <c r="D7" s="16"/>
    </row>
    <row r="8" spans="1:6" ht="15" customHeight="1" x14ac:dyDescent="0.25">
      <c r="A8" s="89" t="s">
        <v>103</v>
      </c>
      <c r="B8" s="131">
        <v>4.4000000000000004</v>
      </c>
      <c r="C8" s="132"/>
      <c r="D8" s="3"/>
    </row>
    <row r="9" spans="1:6" ht="15" customHeight="1" x14ac:dyDescent="0.25">
      <c r="A9" s="87" t="s">
        <v>104</v>
      </c>
      <c r="B9" s="133">
        <v>2.9</v>
      </c>
      <c r="C9" s="134"/>
      <c r="D9" s="3"/>
    </row>
    <row r="10" spans="1:6" ht="15" customHeight="1" x14ac:dyDescent="0.25">
      <c r="A10" s="87" t="s">
        <v>105</v>
      </c>
      <c r="B10" s="133">
        <v>2.9</v>
      </c>
      <c r="C10" s="134"/>
      <c r="D10" s="3"/>
    </row>
    <row r="11" spans="1:6" ht="15" customHeight="1" x14ac:dyDescent="0.25">
      <c r="A11" s="87" t="s">
        <v>106</v>
      </c>
      <c r="B11" s="133">
        <v>1.8</v>
      </c>
      <c r="C11" s="134"/>
      <c r="D11" s="3"/>
    </row>
    <row r="12" spans="1:6" ht="15" customHeight="1" x14ac:dyDescent="0.25">
      <c r="A12" s="87" t="s">
        <v>107</v>
      </c>
      <c r="B12" s="133">
        <v>3</v>
      </c>
      <c r="C12" s="134"/>
      <c r="D12" s="3"/>
    </row>
    <row r="13" spans="1:6" ht="15" customHeight="1" thickBot="1" x14ac:dyDescent="0.3">
      <c r="A13" s="88" t="s">
        <v>108</v>
      </c>
      <c r="B13" s="135">
        <v>4.4000000000000004</v>
      </c>
      <c r="C13" s="136"/>
      <c r="D13" s="3"/>
    </row>
    <row r="14" spans="1:6" x14ac:dyDescent="0.25">
      <c r="A14" s="3"/>
    </row>
    <row r="15" spans="1:6" x14ac:dyDescent="0.25">
      <c r="A15" s="82" t="s">
        <v>111</v>
      </c>
      <c r="B15" s="82" t="s">
        <v>134</v>
      </c>
      <c r="C15" s="71"/>
      <c r="D15" s="10"/>
      <c r="E15" s="10"/>
      <c r="F15" s="10"/>
    </row>
    <row r="16" spans="1:6" ht="14.4" x14ac:dyDescent="0.3">
      <c r="A16" s="81"/>
      <c r="B16" s="82" t="s">
        <v>131</v>
      </c>
      <c r="C16" s="71"/>
      <c r="D16" s="10"/>
      <c r="E16" s="10"/>
      <c r="F16" s="10"/>
    </row>
    <row r="17" spans="1:6" x14ac:dyDescent="0.25">
      <c r="B17" s="82" t="s">
        <v>132</v>
      </c>
      <c r="C17" s="71"/>
      <c r="D17" s="10"/>
      <c r="E17" s="10"/>
      <c r="F17" s="10"/>
    </row>
    <row r="18" spans="1:6" x14ac:dyDescent="0.25">
      <c r="B18" s="82" t="s">
        <v>133</v>
      </c>
      <c r="C18" s="71"/>
      <c r="D18" s="10"/>
      <c r="E18" s="10"/>
      <c r="F18" s="10"/>
    </row>
    <row r="19" spans="1:6" x14ac:dyDescent="0.25">
      <c r="B19" s="82"/>
      <c r="C19" s="71"/>
      <c r="D19" s="10"/>
      <c r="E19" s="10"/>
      <c r="F19" s="10"/>
    </row>
    <row r="20" spans="1:6" ht="13.8" thickBot="1" x14ac:dyDescent="0.3"/>
    <row r="21" spans="1:6" ht="47.25" customHeight="1" thickBot="1" x14ac:dyDescent="0.3">
      <c r="A21" s="95" t="s">
        <v>88</v>
      </c>
      <c r="B21" s="110"/>
      <c r="C21" s="96"/>
    </row>
    <row r="22" spans="1:6" ht="57.75" customHeight="1" thickBot="1" x14ac:dyDescent="0.3">
      <c r="A22" s="24" t="s">
        <v>77</v>
      </c>
      <c r="B22" s="130" t="s">
        <v>109</v>
      </c>
      <c r="C22" s="96"/>
    </row>
    <row r="23" spans="1:6" x14ac:dyDescent="0.25">
      <c r="A23" s="17" t="s">
        <v>51</v>
      </c>
      <c r="B23" s="131">
        <v>28.4</v>
      </c>
      <c r="C23" s="132"/>
    </row>
    <row r="24" spans="1:6" x14ac:dyDescent="0.25">
      <c r="A24" s="62" t="s">
        <v>52</v>
      </c>
      <c r="B24" s="133">
        <v>0.4</v>
      </c>
      <c r="C24" s="134"/>
    </row>
    <row r="25" spans="1:6" ht="13.8" thickBot="1" x14ac:dyDescent="0.3">
      <c r="A25" s="90" t="s">
        <v>53</v>
      </c>
      <c r="B25" s="135">
        <v>7.1</v>
      </c>
      <c r="C25" s="136"/>
    </row>
    <row r="27" spans="1:6" x14ac:dyDescent="0.25">
      <c r="A27" s="82" t="s">
        <v>111</v>
      </c>
      <c r="B27" s="82" t="s">
        <v>128</v>
      </c>
      <c r="C27" s="71"/>
      <c r="D27" s="10"/>
      <c r="E27" s="10"/>
      <c r="F27" s="10"/>
    </row>
  </sheetData>
  <mergeCells count="17">
    <mergeCell ref="B22:C22"/>
    <mergeCell ref="B23:C23"/>
    <mergeCell ref="B24:C24"/>
    <mergeCell ref="B25:C25"/>
    <mergeCell ref="A1:F1"/>
    <mergeCell ref="A21:C21"/>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2014-10-29T21:21:55Z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